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10" windowHeight="12810" tabRatio="244" activeTab="0"/>
  </bookViews>
  <sheets>
    <sheet name="ARBEITSZ" sheetId="1" r:id="rId1"/>
  </sheets>
  <definedNames>
    <definedName name="AnzahlTage">'ARBEITSZ'!#REF!</definedName>
    <definedName name="_xlnm.Print_Area" localSheetId="0">'ARBEITSZ'!$A$1:$Q$81</definedName>
    <definedName name="_xlnm.Print_Titles" localSheetId="0">'ARBEITSZ'!$9:$11</definedName>
    <definedName name="Monat">'ARBEITSZ'!#REF!</definedName>
    <definedName name="Monatslänge">'ARBEITSZ'!#REF!</definedName>
    <definedName name="Monatsname">'ARBEITSZ'!#REF!</definedName>
    <definedName name="Wochentag">'ARBEITSZ'!#REF!</definedName>
  </definedNames>
  <calcPr fullCalcOnLoad="1"/>
</workbook>
</file>

<file path=xl/sharedStrings.xml><?xml version="1.0" encoding="utf-8"?>
<sst xmlns="http://schemas.openxmlformats.org/spreadsheetml/2006/main" count="31" uniqueCount="20">
  <si>
    <t>Std.</t>
  </si>
  <si>
    <t>Min.</t>
  </si>
  <si>
    <t>in Min.</t>
  </si>
  <si>
    <t>Tag</t>
  </si>
  <si>
    <t>Übernahme aus der 
Arbeitszeitaufzeichnung</t>
  </si>
  <si>
    <t>Übernahme</t>
  </si>
  <si>
    <t>Arbeitszeitausgleich</t>
  </si>
  <si>
    <t>Arbeitszeit-ausgleich</t>
  </si>
  <si>
    <t>Zeilen-Summe</t>
  </si>
  <si>
    <t>Kontostand</t>
  </si>
  <si>
    <t>Konto-Stand</t>
  </si>
  <si>
    <t xml:space="preserve">Übertrag: </t>
  </si>
  <si>
    <t xml:space="preserve">vertragliche Wochenarbeitszeit:  </t>
  </si>
  <si>
    <t xml:space="preserve">der Mitarbeiterin / des Mitarbeiters:  </t>
  </si>
  <si>
    <t>Datum
der Eintragung</t>
  </si>
  <si>
    <t>Monat / Jahr</t>
  </si>
  <si>
    <r>
      <t xml:space="preserve"> Arbeitszeitkonto </t>
    </r>
    <r>
      <rPr>
        <sz val="12"/>
        <rFont val="Tahoma"/>
        <family val="2"/>
      </rPr>
      <t xml:space="preserve">  </t>
    </r>
    <r>
      <rPr>
        <i/>
        <sz val="9"/>
        <rFont val="Tahoma"/>
        <family val="2"/>
      </rPr>
      <t>(§ 2 Abs. 2 Mindestlohngesetz)</t>
    </r>
  </si>
  <si>
    <r>
      <rPr>
        <i/>
        <sz val="9"/>
        <rFont val="Tahoma"/>
        <family val="2"/>
      </rPr>
      <t>+ / –</t>
    </r>
  </si>
  <si>
    <t>Anstellungsträger:</t>
  </si>
  <si>
    <t>Datei - Bearbeitungsstand: 05.12.2014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</si>
</sst>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mmmm\ yyyy"/>
    <numFmt numFmtId="177" formatCode="00"/>
    <numFmt numFmtId="178" formatCode="0.000"/>
    <numFmt numFmtId="179" formatCode="0.0000"/>
    <numFmt numFmtId="180" formatCode="0.0000000"/>
    <numFmt numFmtId="181" formatCode="0.00000000"/>
    <numFmt numFmtId="182" formatCode="0.000000"/>
    <numFmt numFmtId="183" formatCode="0.00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&quot; Stunden&quot;"/>
    <numFmt numFmtId="189" formatCode="0.00&quot; Stunden&quot;"/>
    <numFmt numFmtId="190" formatCode="00.0"/>
    <numFmt numFmtId="191" formatCode="[$-407]dddd\,\ d\.\ mmmm\ yyyy"/>
    <numFmt numFmtId="192" formatCode="\+#,##0;\-#,##0"/>
    <numFmt numFmtId="193" formatCode="mmm\ yyyy"/>
    <numFmt numFmtId="194" formatCode="\+#,##0.0;\-#,##0.0"/>
    <numFmt numFmtId="195" formatCode="\+#,##0.00;\-#,##0.00"/>
    <numFmt numFmtId="196" formatCode="0&quot; Min.&quot;"/>
    <numFmt numFmtId="197" formatCode="&quot;=&quot;\ 0&quot; Std.&quot;"/>
    <numFmt numFmtId="198" formatCode="&quot;=  &quot;0&quot; Std.&quot;"/>
    <numFmt numFmtId="199" formatCode="0.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2"/>
      <name val="Tahoma"/>
      <family val="2"/>
    </font>
    <font>
      <sz val="12"/>
      <name val="Tahoma"/>
      <family val="2"/>
    </font>
    <font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u val="single"/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10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19"/>
      <name val="Verdana"/>
      <family val="2"/>
    </font>
    <font>
      <sz val="9"/>
      <color indexed="2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b/>
      <i/>
      <sz val="10"/>
      <color indexed="10"/>
      <name val="Tahoma"/>
      <family val="2"/>
    </font>
    <font>
      <b/>
      <sz val="10"/>
      <color indexed="12"/>
      <name val="Tahoma"/>
      <family val="2"/>
    </font>
    <font>
      <i/>
      <sz val="8"/>
      <color indexed="12"/>
      <name val="Tahom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b/>
      <i/>
      <sz val="10"/>
      <color rgb="FFC00000"/>
      <name val="Tahoma"/>
      <family val="2"/>
    </font>
    <font>
      <b/>
      <sz val="10"/>
      <color rgb="FF0000FF"/>
      <name val="Tahoma"/>
      <family val="2"/>
    </font>
    <font>
      <i/>
      <sz val="8"/>
      <color rgb="FF0000FF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3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5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9">
    <xf numFmtId="0" fontId="0" fillId="0" borderId="0" xfId="0" applyAlignment="1">
      <alignment/>
    </xf>
    <xf numFmtId="1" fontId="4" fillId="0" borderId="0" xfId="0" applyNumberFormat="1" applyFont="1" applyAlignment="1" applyProtection="1" quotePrefix="1">
      <alignment horizontal="left" vertical="center"/>
      <protection/>
    </xf>
    <xf numFmtId="0" fontId="7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192" fontId="8" fillId="9" borderId="0" xfId="0" applyNumberFormat="1" applyFont="1" applyFill="1" applyAlignment="1" applyProtection="1">
      <alignment/>
      <protection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 vertical="center"/>
      <protection/>
    </xf>
    <xf numFmtId="1" fontId="9" fillId="0" borderId="0" xfId="0" applyNumberFormat="1" applyFont="1" applyAlignment="1" applyProtection="1">
      <alignment horizontal="center"/>
      <protection/>
    </xf>
    <xf numFmtId="189" fontId="11" fillId="0" borderId="0" xfId="0" applyNumberFormat="1" applyFont="1" applyFill="1" applyBorder="1" applyAlignment="1" applyProtection="1">
      <alignment horizontal="left" vertical="center"/>
      <protection/>
    </xf>
    <xf numFmtId="192" fontId="8" fillId="9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196" fontId="8" fillId="9" borderId="0" xfId="0" applyNumberFormat="1" applyFont="1" applyFill="1" applyAlignment="1" applyProtection="1">
      <alignment horizontal="center" vertical="center"/>
      <protection/>
    </xf>
    <xf numFmtId="198" fontId="8" fillId="9" borderId="0" xfId="0" applyNumberFormat="1" applyFont="1" applyFill="1" applyAlignment="1" applyProtection="1">
      <alignment horizontal="center" vertical="center"/>
      <protection/>
    </xf>
    <xf numFmtId="196" fontId="8" fillId="9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Alignment="1" applyProtection="1">
      <alignment vertical="center"/>
      <protection/>
    </xf>
    <xf numFmtId="1" fontId="13" fillId="0" borderId="0" xfId="0" applyNumberFormat="1" applyFont="1" applyAlignment="1" applyProtection="1" quotePrefix="1">
      <alignment horizontal="center" vertical="center"/>
      <protection/>
    </xf>
    <xf numFmtId="1" fontId="13" fillId="0" borderId="0" xfId="0" applyNumberFormat="1" applyFont="1" applyAlignment="1" applyProtection="1" quotePrefix="1">
      <alignment horizontal="centerContinuous" vertical="top"/>
      <protection/>
    </xf>
    <xf numFmtId="1" fontId="9" fillId="0" borderId="10" xfId="0" applyNumberFormat="1" applyFont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/>
      <protection/>
    </xf>
    <xf numFmtId="1" fontId="9" fillId="0" borderId="11" xfId="0" applyNumberFormat="1" applyFont="1" applyBorder="1" applyAlignment="1" applyProtection="1">
      <alignment/>
      <protection/>
    </xf>
    <xf numFmtId="1" fontId="9" fillId="0" borderId="12" xfId="0" applyNumberFormat="1" applyFont="1" applyBorder="1" applyAlignment="1" applyProtection="1">
      <alignment/>
      <protection/>
    </xf>
    <xf numFmtId="192" fontId="14" fillId="9" borderId="11" xfId="0" applyNumberFormat="1" applyFont="1" applyFill="1" applyBorder="1" applyAlignment="1" applyProtection="1">
      <alignment/>
      <protection/>
    </xf>
    <xf numFmtId="14" fontId="9" fillId="0" borderId="10" xfId="0" applyNumberFormat="1" applyFont="1" applyBorder="1" applyAlignment="1" applyProtection="1">
      <alignment/>
      <protection/>
    </xf>
    <xf numFmtId="14" fontId="9" fillId="0" borderId="11" xfId="0" applyNumberFormat="1" applyFont="1" applyBorder="1" applyAlignment="1" applyProtection="1">
      <alignment/>
      <protection/>
    </xf>
    <xf numFmtId="0" fontId="9" fillId="0" borderId="11" xfId="0" applyNumberFormat="1" applyFont="1" applyBorder="1" applyAlignment="1" applyProtection="1">
      <alignment/>
      <protection/>
    </xf>
    <xf numFmtId="192" fontId="14" fillId="9" borderId="13" xfId="0" applyNumberFormat="1" applyFont="1" applyFill="1" applyBorder="1" applyAlignment="1" applyProtection="1">
      <alignment/>
      <protection/>
    </xf>
    <xf numFmtId="1" fontId="9" fillId="0" borderId="0" xfId="0" applyNumberFormat="1" applyFont="1" applyAlignment="1" applyProtection="1">
      <alignment/>
      <protection/>
    </xf>
    <xf numFmtId="1" fontId="11" fillId="0" borderId="14" xfId="0" applyNumberFormat="1" applyFont="1" applyBorder="1" applyAlignment="1" applyProtection="1">
      <alignment horizontal="center" vertical="top" wrapText="1"/>
      <protection/>
    </xf>
    <xf numFmtId="192" fontId="15" fillId="9" borderId="0" xfId="0" applyNumberFormat="1" applyFont="1" applyFill="1" applyBorder="1" applyAlignment="1" applyProtection="1">
      <alignment horizontal="center" vertical="center" wrapText="1"/>
      <protection/>
    </xf>
    <xf numFmtId="192" fontId="15" fillId="9" borderId="15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Alignment="1" applyProtection="1">
      <alignment vertical="center"/>
      <protection/>
    </xf>
    <xf numFmtId="192" fontId="8" fillId="9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192" fontId="8" fillId="9" borderId="18" xfId="0" applyNumberFormat="1" applyFont="1" applyFill="1" applyBorder="1" applyAlignment="1" applyProtection="1">
      <alignment horizontal="center" vertical="center"/>
      <protection/>
    </xf>
    <xf numFmtId="177" fontId="7" fillId="0" borderId="19" xfId="0" applyNumberFormat="1" applyFont="1" applyFill="1" applyBorder="1" applyAlignment="1" applyProtection="1">
      <alignment horizontal="center" vertical="center"/>
      <protection/>
    </xf>
    <xf numFmtId="177" fontId="7" fillId="0" borderId="20" xfId="0" applyNumberFormat="1" applyFont="1" applyFill="1" applyBorder="1" applyAlignment="1" applyProtection="1">
      <alignment horizontal="center" vertical="center"/>
      <protection/>
    </xf>
    <xf numFmtId="1" fontId="52" fillId="0" borderId="0" xfId="0" applyNumberFormat="1" applyFont="1" applyAlignment="1" applyProtection="1">
      <alignment horizontal="left" vertical="center"/>
      <protection/>
    </xf>
    <xf numFmtId="2" fontId="7" fillId="0" borderId="0" xfId="0" applyNumberFormat="1" applyFont="1" applyAlignment="1" applyProtection="1">
      <alignment/>
      <protection/>
    </xf>
    <xf numFmtId="182" fontId="7" fillId="0" borderId="0" xfId="0" applyNumberFormat="1" applyFont="1" applyAlignment="1" applyProtection="1">
      <alignment/>
      <protection/>
    </xf>
    <xf numFmtId="1" fontId="7" fillId="0" borderId="11" xfId="0" applyNumberFormat="1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/>
      <protection/>
    </xf>
    <xf numFmtId="192" fontId="8" fillId="0" borderId="11" xfId="0" applyNumberFormat="1" applyFont="1" applyFill="1" applyBorder="1" applyAlignment="1" applyProtection="1">
      <alignment horizontal="center" vertical="center"/>
      <protection/>
    </xf>
    <xf numFmtId="14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4" fontId="7" fillId="0" borderId="12" xfId="0" applyNumberFormat="1" applyFont="1" applyBorder="1" applyAlignment="1" applyProtection="1">
      <alignment horizontal="right" vertical="center"/>
      <protection/>
    </xf>
    <xf numFmtId="192" fontId="8" fillId="9" borderId="11" xfId="0" applyNumberFormat="1" applyFont="1" applyFill="1" applyBorder="1" applyAlignment="1" applyProtection="1">
      <alignment horizontal="center" vertical="center"/>
      <protection/>
    </xf>
    <xf numFmtId="1" fontId="7" fillId="9" borderId="0" xfId="0" applyNumberFormat="1" applyFont="1" applyFill="1" applyAlignment="1" applyProtection="1">
      <alignment/>
      <protection/>
    </xf>
    <xf numFmtId="14" fontId="7" fillId="0" borderId="21" xfId="0" applyNumberFormat="1" applyFont="1" applyBorder="1" applyAlignment="1" applyProtection="1">
      <alignment horizontal="left" vertical="center" indent="1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177" fontId="7" fillId="0" borderId="22" xfId="0" applyNumberFormat="1" applyFont="1" applyFill="1" applyBorder="1" applyAlignment="1" applyProtection="1">
      <alignment horizontal="center" vertical="center"/>
      <protection/>
    </xf>
    <xf numFmtId="192" fontId="8" fillId="0" borderId="22" xfId="0" applyNumberFormat="1" applyFont="1" applyFill="1" applyBorder="1" applyAlignment="1" applyProtection="1">
      <alignment horizontal="center" vertical="center"/>
      <protection/>
    </xf>
    <xf numFmtId="14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192" fontId="8" fillId="9" borderId="22" xfId="0" applyNumberFormat="1" applyFont="1" applyFill="1" applyBorder="1" applyAlignment="1" applyProtection="1">
      <alignment horizontal="center" vertical="center"/>
      <protection/>
    </xf>
    <xf numFmtId="192" fontId="8" fillId="9" borderId="23" xfId="0" applyNumberFormat="1" applyFont="1" applyFill="1" applyBorder="1" applyAlignment="1" applyProtection="1">
      <alignment horizontal="center" vertical="center"/>
      <protection/>
    </xf>
    <xf numFmtId="14" fontId="7" fillId="9" borderId="16" xfId="0" applyNumberFormat="1" applyFont="1" applyFill="1" applyBorder="1" applyAlignment="1" applyProtection="1">
      <alignment horizontal="center" vertical="center"/>
      <protection/>
    </xf>
    <xf numFmtId="177" fontId="10" fillId="7" borderId="24" xfId="0" applyNumberFormat="1" applyFont="1" applyFill="1" applyBorder="1" applyAlignment="1" applyProtection="1">
      <alignment horizontal="center" vertical="center"/>
      <protection locked="0"/>
    </xf>
    <xf numFmtId="14" fontId="7" fillId="7" borderId="17" xfId="0" applyNumberFormat="1" applyFont="1" applyFill="1" applyBorder="1" applyAlignment="1" applyProtection="1">
      <alignment horizontal="center" vertical="center"/>
      <protection locked="0"/>
    </xf>
    <xf numFmtId="49" fontId="7" fillId="7" borderId="17" xfId="0" applyNumberFormat="1" applyFont="1" applyFill="1" applyBorder="1" applyAlignment="1" applyProtection="1">
      <alignment horizontal="center" vertical="center"/>
      <protection locked="0"/>
    </xf>
    <xf numFmtId="177" fontId="7" fillId="7" borderId="19" xfId="0" applyNumberFormat="1" applyFont="1" applyFill="1" applyBorder="1" applyAlignment="1" applyProtection="1">
      <alignment horizontal="center" vertical="center"/>
      <protection locked="0"/>
    </xf>
    <xf numFmtId="177" fontId="7" fillId="7" borderId="20" xfId="0" applyNumberFormat="1" applyFont="1" applyFill="1" applyBorder="1" applyAlignment="1" applyProtection="1">
      <alignment horizontal="center" vertical="center"/>
      <protection locked="0"/>
    </xf>
    <xf numFmtId="1" fontId="53" fillId="0" borderId="0" xfId="0" applyNumberFormat="1" applyFont="1" applyAlignment="1" applyProtection="1">
      <alignment vertical="center"/>
      <protection/>
    </xf>
    <xf numFmtId="14" fontId="7" fillId="7" borderId="17" xfId="0" applyNumberFormat="1" applyFont="1" applyFill="1" applyBorder="1" applyAlignment="1" applyProtection="1">
      <alignment horizontal="center" vertical="center"/>
      <protection locked="0"/>
    </xf>
    <xf numFmtId="14" fontId="7" fillId="7" borderId="21" xfId="0" applyNumberFormat="1" applyFont="1" applyFill="1" applyBorder="1" applyAlignment="1" applyProtection="1">
      <alignment horizontal="center" vertical="center"/>
      <protection locked="0"/>
    </xf>
    <xf numFmtId="49" fontId="7" fillId="7" borderId="21" xfId="0" applyNumberFormat="1" applyFont="1" applyFill="1" applyBorder="1" applyAlignment="1" applyProtection="1">
      <alignment horizontal="center" vertical="center"/>
      <protection locked="0"/>
    </xf>
    <xf numFmtId="177" fontId="7" fillId="7" borderId="25" xfId="0" applyNumberFormat="1" applyFont="1" applyFill="1" applyBorder="1" applyAlignment="1" applyProtection="1">
      <alignment horizontal="center" vertical="center"/>
      <protection locked="0"/>
    </xf>
    <xf numFmtId="177" fontId="7" fillId="7" borderId="26" xfId="0" applyNumberFormat="1" applyFont="1" applyFill="1" applyBorder="1" applyAlignment="1" applyProtection="1">
      <alignment horizontal="center" vertical="center"/>
      <protection locked="0"/>
    </xf>
    <xf numFmtId="14" fontId="7" fillId="7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192" fontId="8" fillId="9" borderId="27" xfId="0" applyNumberFormat="1" applyFont="1" applyFill="1" applyBorder="1" applyAlignment="1" applyProtection="1">
      <alignment horizontal="center" vertical="center"/>
      <protection/>
    </xf>
    <xf numFmtId="177" fontId="7" fillId="0" borderId="25" xfId="0" applyNumberFormat="1" applyFont="1" applyFill="1" applyBorder="1" applyAlignment="1" applyProtection="1">
      <alignment horizontal="center" vertical="center"/>
      <protection/>
    </xf>
    <xf numFmtId="177" fontId="7" fillId="0" borderId="26" xfId="0" applyNumberFormat="1" applyFont="1" applyFill="1" applyBorder="1" applyAlignment="1" applyProtection="1">
      <alignment horizontal="center" vertical="center"/>
      <protection/>
    </xf>
    <xf numFmtId="1" fontId="11" fillId="0" borderId="28" xfId="0" applyNumberFormat="1" applyFont="1" applyBorder="1" applyAlignment="1" applyProtection="1">
      <alignment horizontal="center" vertical="center"/>
      <protection/>
    </xf>
    <xf numFmtId="0" fontId="11" fillId="0" borderId="28" xfId="0" applyNumberFormat="1" applyFont="1" applyBorder="1" applyAlignment="1" applyProtection="1" quotePrefix="1">
      <alignment horizontal="center" vertical="center"/>
      <protection/>
    </xf>
    <xf numFmtId="49" fontId="11" fillId="0" borderId="28" xfId="0" applyNumberFormat="1" applyFont="1" applyBorder="1" applyAlignment="1" applyProtection="1" quotePrefix="1">
      <alignment horizontal="center" vertical="center" wrapText="1"/>
      <protection/>
    </xf>
    <xf numFmtId="1" fontId="11" fillId="0" borderId="29" xfId="0" applyNumberFormat="1" applyFont="1" applyBorder="1" applyAlignment="1" applyProtection="1" quotePrefix="1">
      <alignment horizontal="center" vertical="center" wrapText="1"/>
      <protection/>
    </xf>
    <xf numFmtId="1" fontId="11" fillId="0" borderId="30" xfId="0" applyNumberFormat="1" applyFont="1" applyBorder="1" applyAlignment="1" applyProtection="1">
      <alignment horizontal="center" vertical="center" wrapText="1"/>
      <protection/>
    </xf>
    <xf numFmtId="192" fontId="15" fillId="9" borderId="28" xfId="0" applyNumberFormat="1" applyFont="1" applyFill="1" applyBorder="1" applyAlignment="1" applyProtection="1">
      <alignment horizontal="center" vertical="top" wrapText="1"/>
      <protection/>
    </xf>
    <xf numFmtId="0" fontId="11" fillId="0" borderId="28" xfId="0" applyNumberFormat="1" applyFont="1" applyBorder="1" applyAlignment="1" applyProtection="1" quotePrefix="1">
      <alignment horizontal="center" vertical="center" wrapText="1"/>
      <protection/>
    </xf>
    <xf numFmtId="192" fontId="15" fillId="9" borderId="31" xfId="0" applyNumberFormat="1" applyFont="1" applyFill="1" applyBorder="1" applyAlignment="1" applyProtection="1">
      <alignment horizontal="center" vertical="top" wrapText="1"/>
      <protection/>
    </xf>
    <xf numFmtId="1" fontId="11" fillId="0" borderId="14" xfId="0" applyNumberFormat="1" applyFont="1" applyBorder="1" applyAlignment="1" applyProtection="1">
      <alignment horizontal="center" vertical="top" wrapText="1"/>
      <protection/>
    </xf>
    <xf numFmtId="1" fontId="11" fillId="0" borderId="0" xfId="0" applyNumberFormat="1" applyFont="1" applyBorder="1" applyAlignment="1" applyProtection="1">
      <alignment horizontal="center" vertical="top" wrapText="1"/>
      <protection/>
    </xf>
    <xf numFmtId="1" fontId="11" fillId="0" borderId="32" xfId="0" applyNumberFormat="1" applyFont="1" applyBorder="1" applyAlignment="1" applyProtection="1">
      <alignment horizontal="center" vertical="top" wrapText="1"/>
      <protection/>
    </xf>
    <xf numFmtId="1" fontId="11" fillId="0" borderId="14" xfId="0" applyNumberFormat="1" applyFont="1" applyBorder="1" applyAlignment="1" applyProtection="1">
      <alignment horizontal="center" vertical="top"/>
      <protection/>
    </xf>
    <xf numFmtId="1" fontId="11" fillId="0" borderId="0" xfId="0" applyNumberFormat="1" applyFont="1" applyBorder="1" applyAlignment="1" applyProtection="1">
      <alignment horizontal="center" vertical="top"/>
      <protection/>
    </xf>
    <xf numFmtId="1" fontId="11" fillId="0" borderId="32" xfId="0" applyNumberFormat="1" applyFont="1" applyBorder="1" applyAlignment="1" applyProtection="1">
      <alignment horizontal="center" vertical="top"/>
      <protection/>
    </xf>
    <xf numFmtId="1" fontId="9" fillId="0" borderId="0" xfId="0" applyNumberFormat="1" applyFont="1" applyBorder="1" applyAlignment="1" applyProtection="1">
      <alignment horizontal="left" vertical="center" indent="1"/>
      <protection/>
    </xf>
    <xf numFmtId="14" fontId="7" fillId="7" borderId="21" xfId="0" applyNumberFormat="1" applyFont="1" applyFill="1" applyBorder="1" applyAlignment="1" applyProtection="1">
      <alignment horizontal="center" vertical="center"/>
      <protection locked="0"/>
    </xf>
    <xf numFmtId="14" fontId="7" fillId="7" borderId="33" xfId="0" applyNumberFormat="1" applyFont="1" applyFill="1" applyBorder="1" applyAlignment="1" applyProtection="1">
      <alignment horizontal="center" vertical="center"/>
      <protection locked="0"/>
    </xf>
    <xf numFmtId="0" fontId="10" fillId="7" borderId="24" xfId="0" applyNumberFormat="1" applyFont="1" applyFill="1" applyBorder="1" applyAlignment="1" applyProtection="1">
      <alignment horizontal="left" vertical="center"/>
      <protection locked="0"/>
    </xf>
    <xf numFmtId="177" fontId="10" fillId="7" borderId="24" xfId="0" applyNumberFormat="1" applyFont="1" applyFill="1" applyBorder="1" applyAlignment="1" applyProtection="1">
      <alignment horizontal="left" vertical="center"/>
      <protection locked="0"/>
    </xf>
    <xf numFmtId="14" fontId="7" fillId="7" borderId="17" xfId="0" applyNumberFormat="1" applyFont="1" applyFill="1" applyBorder="1" applyAlignment="1" applyProtection="1">
      <alignment horizontal="center" vertical="center"/>
      <protection locked="0"/>
    </xf>
    <xf numFmtId="14" fontId="7" fillId="7" borderId="23" xfId="0" applyNumberFormat="1" applyFont="1" applyFill="1" applyBorder="1" applyAlignment="1" applyProtection="1">
      <alignment horizontal="center" vertical="center"/>
      <protection locked="0"/>
    </xf>
    <xf numFmtId="14" fontId="11" fillId="0" borderId="28" xfId="0" applyNumberFormat="1" applyFont="1" applyBorder="1" applyAlignment="1" applyProtection="1" quotePrefix="1">
      <alignment horizontal="center" vertical="center"/>
      <protection/>
    </xf>
    <xf numFmtId="14" fontId="11" fillId="0" borderId="34" xfId="0" applyNumberFormat="1" applyFont="1" applyBorder="1" applyAlignment="1" applyProtection="1" quotePrefix="1">
      <alignment horizontal="center" vertical="center"/>
      <protection/>
    </xf>
    <xf numFmtId="1" fontId="54" fillId="0" borderId="0" xfId="0" applyNumberFormat="1" applyFont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5"/>
  <sheetViews>
    <sheetView showGridLines="0" tabSelected="1" zoomScale="110" zoomScaleNormal="110" zoomScaleSheetLayoutView="110" workbookViewId="0" topLeftCell="A1">
      <selection activeCell="C3" sqref="C3:Q3"/>
    </sheetView>
  </sheetViews>
  <sheetFormatPr defaultColWidth="11.421875" defaultRowHeight="12.75" customHeight="1" outlineLevelCol="1"/>
  <cols>
    <col min="1" max="1" width="15.421875" style="8" customWidth="1"/>
    <col min="2" max="2" width="11.57421875" style="2" customWidth="1"/>
    <col min="3" max="3" width="5.00390625" style="3" customWidth="1"/>
    <col min="4" max="5" width="5.00390625" style="4" customWidth="1"/>
    <col min="6" max="6" width="13.00390625" style="5" hidden="1" customWidth="1" outlineLevel="1"/>
    <col min="7" max="7" width="4.57421875" style="6" customWidth="1" collapsed="1"/>
    <col min="8" max="8" width="7.7109375" style="6" customWidth="1"/>
    <col min="9" max="9" width="3.57421875" style="2" customWidth="1"/>
    <col min="10" max="11" width="5.00390625" style="4" customWidth="1"/>
    <col min="12" max="14" width="13.00390625" style="5" hidden="1" customWidth="1" outlineLevel="1"/>
    <col min="15" max="15" width="3.57421875" style="2" customWidth="1" collapsed="1"/>
    <col min="16" max="17" width="5.00390625" style="4" customWidth="1"/>
    <col min="18" max="18" width="2.7109375" style="4" customWidth="1"/>
    <col min="19" max="19" width="31.421875" style="7" customWidth="1"/>
    <col min="20" max="20" width="4.28125" style="4" customWidth="1"/>
    <col min="21" max="21" width="5.7109375" style="4" customWidth="1"/>
    <col min="22" max="16384" width="11.421875" style="4" customWidth="1"/>
  </cols>
  <sheetData>
    <row r="1" ht="15">
      <c r="A1" s="1" t="s">
        <v>16</v>
      </c>
    </row>
    <row r="2" ht="9" customHeight="1"/>
    <row r="3" spans="1:19" s="7" customFormat="1" ht="18" customHeight="1">
      <c r="A3" s="89" t="s">
        <v>13</v>
      </c>
      <c r="B3" s="89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S3" s="64" t="str">
        <f>IF(C3=0,"&lt;--  Name, Vorname"," ")</f>
        <v>&lt;--  Name, Vorname</v>
      </c>
    </row>
    <row r="4" ht="7.5" customHeight="1"/>
    <row r="5" spans="1:21" s="7" customFormat="1" ht="18" customHeight="1">
      <c r="A5" s="89" t="s">
        <v>12</v>
      </c>
      <c r="B5" s="89"/>
      <c r="C5" s="59"/>
      <c r="D5" s="9" t="s">
        <v>0</v>
      </c>
      <c r="E5" s="59"/>
      <c r="F5" s="10"/>
      <c r="G5" s="9" t="s">
        <v>1</v>
      </c>
      <c r="H5" s="11" t="str">
        <f>IF(AND(C5=0,E5=0)," ","(= durchschnittl. "&amp;M5&amp;" Std. "&amp;N5&amp;" Min./Monat)")</f>
        <v> </v>
      </c>
      <c r="L5" s="12">
        <f>ROUND(((C5*60)+E5)*167.4/38.5,0)</f>
        <v>0</v>
      </c>
      <c r="M5" s="13">
        <f>INT(L5/60)</f>
        <v>0</v>
      </c>
      <c r="N5" s="14">
        <f>MOD(L5,60)</f>
        <v>0</v>
      </c>
      <c r="O5" s="15"/>
      <c r="S5" s="64" t="str">
        <f>IF(AND(C5=0,E5=0),"&lt;--  vertragliche Wochenarbeitszeit"," ")</f>
        <v>&lt;--  vertragliche Wochenarbeitszeit</v>
      </c>
      <c r="U5" s="16"/>
    </row>
    <row r="6" ht="7.5" customHeight="1"/>
    <row r="7" spans="1:21" s="7" customFormat="1" ht="18" customHeight="1">
      <c r="A7" s="89" t="s">
        <v>18</v>
      </c>
      <c r="B7" s="89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S7" s="64" t="str">
        <f>IF(AND(C7=0,E7=0),"&lt;--  Anstellungsträger"," ")</f>
        <v>&lt;--  Anstellungsträger</v>
      </c>
      <c r="U7" s="16"/>
    </row>
    <row r="8" ht="9" customHeight="1">
      <c r="U8" s="17"/>
    </row>
    <row r="9" spans="1:21" s="28" customFormat="1" ht="3.75" customHeight="1">
      <c r="A9" s="18"/>
      <c r="B9" s="19"/>
      <c r="C9" s="20"/>
      <c r="D9" s="21"/>
      <c r="E9" s="22"/>
      <c r="F9" s="23"/>
      <c r="G9" s="24"/>
      <c r="H9" s="25"/>
      <c r="I9" s="26"/>
      <c r="J9" s="21"/>
      <c r="K9" s="22"/>
      <c r="L9" s="27"/>
      <c r="M9" s="27"/>
      <c r="N9" s="27"/>
      <c r="O9" s="26"/>
      <c r="P9" s="21"/>
      <c r="Q9" s="22"/>
      <c r="R9" s="4"/>
      <c r="S9" s="7"/>
      <c r="T9" s="4"/>
      <c r="U9" s="17"/>
    </row>
    <row r="10" spans="1:21" s="28" customFormat="1" ht="27" customHeight="1">
      <c r="A10" s="29" t="s">
        <v>14</v>
      </c>
      <c r="B10" s="83" t="s">
        <v>4</v>
      </c>
      <c r="C10" s="84"/>
      <c r="D10" s="84"/>
      <c r="E10" s="85"/>
      <c r="F10" s="30" t="s">
        <v>5</v>
      </c>
      <c r="G10" s="83" t="s">
        <v>6</v>
      </c>
      <c r="H10" s="84"/>
      <c r="I10" s="84"/>
      <c r="J10" s="84"/>
      <c r="K10" s="85"/>
      <c r="L10" s="31" t="s">
        <v>7</v>
      </c>
      <c r="M10" s="31" t="s">
        <v>8</v>
      </c>
      <c r="N10" s="31" t="s">
        <v>9</v>
      </c>
      <c r="O10" s="86" t="s">
        <v>10</v>
      </c>
      <c r="P10" s="87"/>
      <c r="Q10" s="88"/>
      <c r="R10" s="4"/>
      <c r="S10" s="7"/>
      <c r="T10" s="4"/>
      <c r="U10" s="17"/>
    </row>
    <row r="11" spans="1:21" s="32" customFormat="1" ht="15.75" customHeight="1" thickBot="1">
      <c r="A11" s="75"/>
      <c r="B11" s="76" t="s">
        <v>15</v>
      </c>
      <c r="C11" s="77" t="s">
        <v>17</v>
      </c>
      <c r="D11" s="78" t="s">
        <v>0</v>
      </c>
      <c r="E11" s="79" t="s">
        <v>1</v>
      </c>
      <c r="F11" s="80" t="s">
        <v>2</v>
      </c>
      <c r="G11" s="96" t="s">
        <v>3</v>
      </c>
      <c r="H11" s="97"/>
      <c r="I11" s="81"/>
      <c r="J11" s="78" t="s">
        <v>0</v>
      </c>
      <c r="K11" s="79" t="s">
        <v>1</v>
      </c>
      <c r="L11" s="82" t="s">
        <v>2</v>
      </c>
      <c r="M11" s="82" t="s">
        <v>2</v>
      </c>
      <c r="N11" s="82" t="s">
        <v>2</v>
      </c>
      <c r="O11" s="81"/>
      <c r="P11" s="78" t="s">
        <v>0</v>
      </c>
      <c r="Q11" s="79" t="s">
        <v>1</v>
      </c>
      <c r="R11" s="4"/>
      <c r="S11" s="7"/>
      <c r="T11" s="4"/>
      <c r="U11" s="17"/>
    </row>
    <row r="12" spans="1:21" ht="18" customHeight="1">
      <c r="A12" s="66"/>
      <c r="B12" s="67"/>
      <c r="C12" s="67"/>
      <c r="D12" s="68"/>
      <c r="E12" s="69"/>
      <c r="F12" s="56">
        <f>IF(C12="-",((D12*60)+E12)*(-1),(D12*60)+E12)</f>
        <v>0</v>
      </c>
      <c r="G12" s="90"/>
      <c r="H12" s="91"/>
      <c r="I12" s="71" t="str">
        <f aca="true" t="shared" si="0" ref="I12:I19">IF(OR(J12&gt;0,K12&gt;0),"–"," ")</f>
        <v> </v>
      </c>
      <c r="J12" s="68"/>
      <c r="K12" s="69"/>
      <c r="L12" s="72">
        <f aca="true" t="shared" si="1" ref="L12:L18">((J12*60)+K12)*(-1)</f>
        <v>0</v>
      </c>
      <c r="M12" s="72">
        <f aca="true" t="shared" si="2" ref="M12:M18">F12+L12</f>
        <v>0</v>
      </c>
      <c r="N12" s="72">
        <f>M12</f>
        <v>0</v>
      </c>
      <c r="O12" s="71" t="str">
        <f>IF(AND(D12=0,E12=0)," ",IF(N12&lt;0,"–",IF(N12&gt;0,"+"," ")))</f>
        <v> </v>
      </c>
      <c r="P12" s="73" t="str">
        <f>IF(AND(D12=0,E12=0)," ",IF(N12&lt;0,INT((N12/60)*(-1)),INT(N12/60)))</f>
        <v> </v>
      </c>
      <c r="Q12" s="74" t="str">
        <f>IF(AND(D12=0,E12=0)," ",IF(N12&lt;0,MOD(N12*(-1),60),MOD(N12,60)))</f>
        <v> </v>
      </c>
      <c r="S12" s="38" t="str">
        <f>IF(L12=0," ",IF(M12&lt;0,"!! Achtung, kein ausreichendes Arbeitszeit-Guthaben vorhanden !!"," "))</f>
        <v> </v>
      </c>
      <c r="U12" s="17"/>
    </row>
    <row r="13" spans="1:21" ht="18" customHeight="1">
      <c r="A13" s="70"/>
      <c r="B13" s="67"/>
      <c r="C13" s="67"/>
      <c r="D13" s="68"/>
      <c r="E13" s="69"/>
      <c r="F13" s="33">
        <f>IF(C13="-",((D13*60)+E13)*(-1),(D13*60)+E13)</f>
        <v>0</v>
      </c>
      <c r="G13" s="90"/>
      <c r="H13" s="91"/>
      <c r="I13" s="34" t="str">
        <f t="shared" si="0"/>
        <v> </v>
      </c>
      <c r="J13" s="68"/>
      <c r="K13" s="69"/>
      <c r="L13" s="35">
        <f t="shared" si="1"/>
        <v>0</v>
      </c>
      <c r="M13" s="35">
        <f t="shared" si="2"/>
        <v>0</v>
      </c>
      <c r="N13" s="35">
        <f aca="true" t="shared" si="3" ref="N13:N18">N12+M13</f>
        <v>0</v>
      </c>
      <c r="O13" s="34" t="str">
        <f>IF(AND(F13=0,L13=0)," ",IF(N13&lt;0,"–",IF(N13&gt;0,"+"," ")))</f>
        <v> </v>
      </c>
      <c r="P13" s="36" t="str">
        <f>IF(AND(F13=0,L13=0)," ",IF(N13&lt;0,INT((N13/60)*(-1)),INT(N13/60)))</f>
        <v> </v>
      </c>
      <c r="Q13" s="37" t="str">
        <f>IF(AND(F13=0,L13=0)," ",IF(N13&lt;0,MOD(N13*(-1),60),MOD(N13,60)))</f>
        <v> </v>
      </c>
      <c r="S13" s="38" t="str">
        <f>IF(L13=0," ",IF((L13+N12)&lt;0,"!! Achtung, kein ausreichendes Arbeitszeit-Guthaben vorhanden !!"," "))</f>
        <v> </v>
      </c>
      <c r="U13" s="17"/>
    </row>
    <row r="14" spans="1:21" ht="18" customHeight="1">
      <c r="A14" s="70"/>
      <c r="B14" s="67"/>
      <c r="C14" s="67"/>
      <c r="D14" s="68"/>
      <c r="E14" s="69"/>
      <c r="F14" s="33">
        <f>IF(C14="-",((D14*60)+E14)*(-1),(D14*60)+E14)</f>
        <v>0</v>
      </c>
      <c r="G14" s="90"/>
      <c r="H14" s="91"/>
      <c r="I14" s="34" t="str">
        <f t="shared" si="0"/>
        <v> </v>
      </c>
      <c r="J14" s="68"/>
      <c r="K14" s="69"/>
      <c r="L14" s="35">
        <f t="shared" si="1"/>
        <v>0</v>
      </c>
      <c r="M14" s="35">
        <f t="shared" si="2"/>
        <v>0</v>
      </c>
      <c r="N14" s="35">
        <f t="shared" si="3"/>
        <v>0</v>
      </c>
      <c r="O14" s="34" t="str">
        <f>IF(AND(F14=0,L14=0)," ",IF(N14&lt;0,"–",IF(N14&gt;0,"+"," ")))</f>
        <v> </v>
      </c>
      <c r="P14" s="36" t="str">
        <f>IF(AND(F14=0,L14=0)," ",IF(N14&lt;0,INT((N14/60)*(-1)),INT(N14/60)))</f>
        <v> </v>
      </c>
      <c r="Q14" s="37" t="str">
        <f>IF(AND(F14=0,L14=0)," ",IF(N14&lt;0,MOD(N14*(-1),60),MOD(N14,60)))</f>
        <v> </v>
      </c>
      <c r="S14" s="38" t="str">
        <f>IF(L14=0," ",IF((L14+N13)&lt;0,"!! Achtung, kein ausreichendes Arbeitszeit-Guthaben vorhanden !!"," "))</f>
        <v> </v>
      </c>
      <c r="U14" s="17"/>
    </row>
    <row r="15" spans="1:21" ht="18" customHeight="1">
      <c r="A15" s="70"/>
      <c r="B15" s="67"/>
      <c r="C15" s="67"/>
      <c r="D15" s="68"/>
      <c r="E15" s="69"/>
      <c r="F15" s="33">
        <f>IF(C15="-",((D15*60)+E15)*(-1),(D15*60)+E15)</f>
        <v>0</v>
      </c>
      <c r="G15" s="90"/>
      <c r="H15" s="91"/>
      <c r="I15" s="34" t="str">
        <f t="shared" si="0"/>
        <v> </v>
      </c>
      <c r="J15" s="68"/>
      <c r="K15" s="69"/>
      <c r="L15" s="35">
        <f t="shared" si="1"/>
        <v>0</v>
      </c>
      <c r="M15" s="35">
        <f t="shared" si="2"/>
        <v>0</v>
      </c>
      <c r="N15" s="35">
        <f t="shared" si="3"/>
        <v>0</v>
      </c>
      <c r="O15" s="34" t="str">
        <f>IF(AND(F15=0,L15=0)," ",IF(N15&lt;0,"–",IF(N15&gt;0,"+"," ")))</f>
        <v> </v>
      </c>
      <c r="P15" s="36" t="str">
        <f>IF(AND(F15=0,L15=0)," ",IF(N15&lt;0,INT((N15/60)*(-1)),INT(N15/60)))</f>
        <v> </v>
      </c>
      <c r="Q15" s="37" t="str">
        <f>IF(AND(F15=0,L15=0)," ",IF(N15&lt;0,MOD(N15*(-1),60),MOD(N15,60)))</f>
        <v> </v>
      </c>
      <c r="S15" s="38" t="str">
        <f>IF(L15=0," ",IF((L15+N14)&lt;0,"!! Achtung, kein ausreichendes Arbeitszeit-Guthaben vorhanden !!"," "))</f>
        <v> </v>
      </c>
      <c r="U15" s="17"/>
    </row>
    <row r="16" spans="1:21" ht="18" customHeight="1" collapsed="1">
      <c r="A16" s="70"/>
      <c r="B16" s="67"/>
      <c r="C16" s="67"/>
      <c r="D16" s="68"/>
      <c r="E16" s="69"/>
      <c r="F16" s="33">
        <f>IF(C16="-",((D16*60)+E16)*(-1),(D16*60)+E16)</f>
        <v>0</v>
      </c>
      <c r="G16" s="90"/>
      <c r="H16" s="91"/>
      <c r="I16" s="34" t="str">
        <f t="shared" si="0"/>
        <v> </v>
      </c>
      <c r="J16" s="68"/>
      <c r="K16" s="69"/>
      <c r="L16" s="35">
        <f t="shared" si="1"/>
        <v>0</v>
      </c>
      <c r="M16" s="35">
        <f t="shared" si="2"/>
        <v>0</v>
      </c>
      <c r="N16" s="35">
        <f t="shared" si="3"/>
        <v>0</v>
      </c>
      <c r="O16" s="34" t="str">
        <f>IF(AND(F16=0,L16=0)," ",IF(N16&lt;0,"–",IF(N16&gt;0,"+"," ")))</f>
        <v> </v>
      </c>
      <c r="P16" s="36" t="str">
        <f>IF(AND(F16=0,L16=0)," ",IF(N16&lt;0,INT((N16/60)*(-1)),INT(N16/60)))</f>
        <v> </v>
      </c>
      <c r="Q16" s="37" t="str">
        <f>IF(AND(F16=0,L16=0)," ",IF(N16&lt;0,MOD(N16*(-1),60),MOD(N16,60)))</f>
        <v> </v>
      </c>
      <c r="S16" s="38" t="str">
        <f aca="true" t="shared" si="4" ref="S16:S42">IF(L16=0," ",IF((L16+N15)&lt;0,"!! Achtung, kein ausreichendes Arbeitszeit-Guthaben vorhanden !!"," "))</f>
        <v> </v>
      </c>
      <c r="U16" s="17"/>
    </row>
    <row r="17" spans="1:21" ht="18" customHeight="1">
      <c r="A17" s="70"/>
      <c r="B17" s="67"/>
      <c r="C17" s="67"/>
      <c r="D17" s="68"/>
      <c r="E17" s="69"/>
      <c r="F17" s="33">
        <f aca="true" t="shared" si="5" ref="F17:F36">IF(C17="-",((D17*60)+E17)*(-1),(D17*60)+E17)</f>
        <v>0</v>
      </c>
      <c r="G17" s="90"/>
      <c r="H17" s="91"/>
      <c r="I17" s="34" t="str">
        <f t="shared" si="0"/>
        <v> </v>
      </c>
      <c r="J17" s="68"/>
      <c r="K17" s="69"/>
      <c r="L17" s="35">
        <f t="shared" si="1"/>
        <v>0</v>
      </c>
      <c r="M17" s="35">
        <f t="shared" si="2"/>
        <v>0</v>
      </c>
      <c r="N17" s="35">
        <f t="shared" si="3"/>
        <v>0</v>
      </c>
      <c r="O17" s="34" t="str">
        <f aca="true" t="shared" si="6" ref="O17:O35">IF(AND(F17=0,L17=0)," ",IF(N17&lt;0,"–",IF(N17&gt;0,"+"," ")))</f>
        <v> </v>
      </c>
      <c r="P17" s="36" t="str">
        <f aca="true" t="shared" si="7" ref="P17:P35">IF(AND(F17=0,L17=0)," ",IF(N17&lt;0,INT((N17/60)*(-1)),INT(N17/60)))</f>
        <v> </v>
      </c>
      <c r="Q17" s="37" t="str">
        <f aca="true" t="shared" si="8" ref="Q17:Q35">IF(AND(F17=0,L17=0)," ",IF(N17&lt;0,MOD(N17*(-1),60),MOD(N17,60)))</f>
        <v> </v>
      </c>
      <c r="S17" s="38" t="str">
        <f t="shared" si="4"/>
        <v> </v>
      </c>
      <c r="U17" s="17"/>
    </row>
    <row r="18" spans="1:21" ht="18" customHeight="1">
      <c r="A18" s="70"/>
      <c r="B18" s="67"/>
      <c r="C18" s="67"/>
      <c r="D18" s="68"/>
      <c r="E18" s="69"/>
      <c r="F18" s="33">
        <f t="shared" si="5"/>
        <v>0</v>
      </c>
      <c r="G18" s="90"/>
      <c r="H18" s="91"/>
      <c r="I18" s="34" t="str">
        <f t="shared" si="0"/>
        <v> </v>
      </c>
      <c r="J18" s="68"/>
      <c r="K18" s="69"/>
      <c r="L18" s="35">
        <f t="shared" si="1"/>
        <v>0</v>
      </c>
      <c r="M18" s="35">
        <f t="shared" si="2"/>
        <v>0</v>
      </c>
      <c r="N18" s="35">
        <f t="shared" si="3"/>
        <v>0</v>
      </c>
      <c r="O18" s="34" t="str">
        <f t="shared" si="6"/>
        <v> </v>
      </c>
      <c r="P18" s="36" t="str">
        <f t="shared" si="7"/>
        <v> </v>
      </c>
      <c r="Q18" s="37" t="str">
        <f t="shared" si="8"/>
        <v> </v>
      </c>
      <c r="S18" s="38" t="str">
        <f t="shared" si="4"/>
        <v> </v>
      </c>
      <c r="U18" s="17"/>
    </row>
    <row r="19" spans="1:21" ht="18" customHeight="1">
      <c r="A19" s="70"/>
      <c r="B19" s="67"/>
      <c r="C19" s="67"/>
      <c r="D19" s="68"/>
      <c r="E19" s="69"/>
      <c r="F19" s="33">
        <f t="shared" si="5"/>
        <v>0</v>
      </c>
      <c r="G19" s="90"/>
      <c r="H19" s="91"/>
      <c r="I19" s="34" t="str">
        <f t="shared" si="0"/>
        <v> </v>
      </c>
      <c r="J19" s="68"/>
      <c r="K19" s="69"/>
      <c r="L19" s="35">
        <f aca="true" t="shared" si="9" ref="L19:L36">((J19*60)+K19)*(-1)</f>
        <v>0</v>
      </c>
      <c r="M19" s="35">
        <f aca="true" t="shared" si="10" ref="M19:M42">F19+L19</f>
        <v>0</v>
      </c>
      <c r="N19" s="35">
        <f aca="true" t="shared" si="11" ref="N19:N35">N18+M19</f>
        <v>0</v>
      </c>
      <c r="O19" s="34" t="str">
        <f t="shared" si="6"/>
        <v> </v>
      </c>
      <c r="P19" s="36" t="str">
        <f t="shared" si="7"/>
        <v> </v>
      </c>
      <c r="Q19" s="37" t="str">
        <f t="shared" si="8"/>
        <v> </v>
      </c>
      <c r="S19" s="38" t="str">
        <f t="shared" si="4"/>
        <v> </v>
      </c>
      <c r="U19" s="17"/>
    </row>
    <row r="20" spans="1:25" ht="18" customHeight="1">
      <c r="A20" s="70"/>
      <c r="B20" s="67"/>
      <c r="C20" s="67"/>
      <c r="D20" s="68"/>
      <c r="E20" s="69"/>
      <c r="F20" s="33">
        <f t="shared" si="5"/>
        <v>0</v>
      </c>
      <c r="G20" s="90"/>
      <c r="H20" s="91"/>
      <c r="I20" s="34" t="str">
        <f aca="true" t="shared" si="12" ref="I20:I36">IF(OR(J20&gt;0,K20&gt;0),"–"," ")</f>
        <v> </v>
      </c>
      <c r="J20" s="68"/>
      <c r="K20" s="69"/>
      <c r="L20" s="35">
        <f t="shared" si="9"/>
        <v>0</v>
      </c>
      <c r="M20" s="35">
        <f t="shared" si="10"/>
        <v>0</v>
      </c>
      <c r="N20" s="35">
        <f t="shared" si="11"/>
        <v>0</v>
      </c>
      <c r="O20" s="34" t="str">
        <f t="shared" si="6"/>
        <v> </v>
      </c>
      <c r="P20" s="36" t="str">
        <f t="shared" si="7"/>
        <v> </v>
      </c>
      <c r="Q20" s="37" t="str">
        <f t="shared" si="8"/>
        <v> </v>
      </c>
      <c r="S20" s="38" t="str">
        <f t="shared" si="4"/>
        <v> </v>
      </c>
      <c r="U20" s="17"/>
      <c r="X20" s="39"/>
      <c r="Y20" s="40"/>
    </row>
    <row r="21" spans="1:21" ht="18" customHeight="1">
      <c r="A21" s="70"/>
      <c r="B21" s="67"/>
      <c r="C21" s="67"/>
      <c r="D21" s="68"/>
      <c r="E21" s="69"/>
      <c r="F21" s="33">
        <f t="shared" si="5"/>
        <v>0</v>
      </c>
      <c r="G21" s="90"/>
      <c r="H21" s="91"/>
      <c r="I21" s="34" t="str">
        <f t="shared" si="12"/>
        <v> </v>
      </c>
      <c r="J21" s="68"/>
      <c r="K21" s="69"/>
      <c r="L21" s="35">
        <f t="shared" si="9"/>
        <v>0</v>
      </c>
      <c r="M21" s="35">
        <f t="shared" si="10"/>
        <v>0</v>
      </c>
      <c r="N21" s="35">
        <f t="shared" si="11"/>
        <v>0</v>
      </c>
      <c r="O21" s="34" t="str">
        <f t="shared" si="6"/>
        <v> </v>
      </c>
      <c r="P21" s="36" t="str">
        <f t="shared" si="7"/>
        <v> </v>
      </c>
      <c r="Q21" s="37" t="str">
        <f t="shared" si="8"/>
        <v> </v>
      </c>
      <c r="S21" s="38" t="str">
        <f t="shared" si="4"/>
        <v> </v>
      </c>
      <c r="U21" s="17"/>
    </row>
    <row r="22" spans="1:21" ht="18" customHeight="1">
      <c r="A22" s="70"/>
      <c r="B22" s="67"/>
      <c r="C22" s="67"/>
      <c r="D22" s="68"/>
      <c r="E22" s="69"/>
      <c r="F22" s="33">
        <f t="shared" si="5"/>
        <v>0</v>
      </c>
      <c r="G22" s="90"/>
      <c r="H22" s="91"/>
      <c r="I22" s="34" t="str">
        <f t="shared" si="12"/>
        <v> </v>
      </c>
      <c r="J22" s="68"/>
      <c r="K22" s="69"/>
      <c r="L22" s="35">
        <f t="shared" si="9"/>
        <v>0</v>
      </c>
      <c r="M22" s="35">
        <f t="shared" si="10"/>
        <v>0</v>
      </c>
      <c r="N22" s="35">
        <f t="shared" si="11"/>
        <v>0</v>
      </c>
      <c r="O22" s="34" t="str">
        <f t="shared" si="6"/>
        <v> </v>
      </c>
      <c r="P22" s="36" t="str">
        <f t="shared" si="7"/>
        <v> </v>
      </c>
      <c r="Q22" s="37" t="str">
        <f t="shared" si="8"/>
        <v> </v>
      </c>
      <c r="S22" s="38" t="str">
        <f t="shared" si="4"/>
        <v> </v>
      </c>
      <c r="U22" s="17"/>
    </row>
    <row r="23" spans="1:21" ht="18" customHeight="1">
      <c r="A23" s="70"/>
      <c r="B23" s="67"/>
      <c r="C23" s="67"/>
      <c r="D23" s="68"/>
      <c r="E23" s="69"/>
      <c r="F23" s="33">
        <f t="shared" si="5"/>
        <v>0</v>
      </c>
      <c r="G23" s="90"/>
      <c r="H23" s="91"/>
      <c r="I23" s="34" t="str">
        <f t="shared" si="12"/>
        <v> </v>
      </c>
      <c r="J23" s="68"/>
      <c r="K23" s="69"/>
      <c r="L23" s="35">
        <f t="shared" si="9"/>
        <v>0</v>
      </c>
      <c r="M23" s="35">
        <f t="shared" si="10"/>
        <v>0</v>
      </c>
      <c r="N23" s="35">
        <f t="shared" si="11"/>
        <v>0</v>
      </c>
      <c r="O23" s="34" t="str">
        <f t="shared" si="6"/>
        <v> </v>
      </c>
      <c r="P23" s="36" t="str">
        <f t="shared" si="7"/>
        <v> </v>
      </c>
      <c r="Q23" s="37" t="str">
        <f t="shared" si="8"/>
        <v> </v>
      </c>
      <c r="S23" s="38" t="str">
        <f t="shared" si="4"/>
        <v> </v>
      </c>
      <c r="U23" s="17"/>
    </row>
    <row r="24" spans="1:21" ht="18" customHeight="1">
      <c r="A24" s="70"/>
      <c r="B24" s="67"/>
      <c r="C24" s="67"/>
      <c r="D24" s="68"/>
      <c r="E24" s="69"/>
      <c r="F24" s="33">
        <f t="shared" si="5"/>
        <v>0</v>
      </c>
      <c r="G24" s="90"/>
      <c r="H24" s="91"/>
      <c r="I24" s="34" t="str">
        <f t="shared" si="12"/>
        <v> </v>
      </c>
      <c r="J24" s="68"/>
      <c r="K24" s="69"/>
      <c r="L24" s="35">
        <f t="shared" si="9"/>
        <v>0</v>
      </c>
      <c r="M24" s="35">
        <f t="shared" si="10"/>
        <v>0</v>
      </c>
      <c r="N24" s="35">
        <f t="shared" si="11"/>
        <v>0</v>
      </c>
      <c r="O24" s="34" t="str">
        <f t="shared" si="6"/>
        <v> </v>
      </c>
      <c r="P24" s="36" t="str">
        <f t="shared" si="7"/>
        <v> </v>
      </c>
      <c r="Q24" s="37" t="str">
        <f t="shared" si="8"/>
        <v> </v>
      </c>
      <c r="S24" s="38" t="str">
        <f t="shared" si="4"/>
        <v> </v>
      </c>
      <c r="U24" s="17"/>
    </row>
    <row r="25" spans="1:21" ht="18" customHeight="1">
      <c r="A25" s="70"/>
      <c r="B25" s="67"/>
      <c r="C25" s="67"/>
      <c r="D25" s="68"/>
      <c r="E25" s="69"/>
      <c r="F25" s="33">
        <f t="shared" si="5"/>
        <v>0</v>
      </c>
      <c r="G25" s="90"/>
      <c r="H25" s="91"/>
      <c r="I25" s="34" t="str">
        <f t="shared" si="12"/>
        <v> </v>
      </c>
      <c r="J25" s="68"/>
      <c r="K25" s="69"/>
      <c r="L25" s="35">
        <f t="shared" si="9"/>
        <v>0</v>
      </c>
      <c r="M25" s="35">
        <f t="shared" si="10"/>
        <v>0</v>
      </c>
      <c r="N25" s="35">
        <f t="shared" si="11"/>
        <v>0</v>
      </c>
      <c r="O25" s="34" t="str">
        <f t="shared" si="6"/>
        <v> </v>
      </c>
      <c r="P25" s="36" t="str">
        <f t="shared" si="7"/>
        <v> </v>
      </c>
      <c r="Q25" s="37" t="str">
        <f t="shared" si="8"/>
        <v> </v>
      </c>
      <c r="S25" s="38" t="str">
        <f t="shared" si="4"/>
        <v> </v>
      </c>
      <c r="U25" s="17"/>
    </row>
    <row r="26" spans="1:21" ht="18" customHeight="1">
      <c r="A26" s="70"/>
      <c r="B26" s="67"/>
      <c r="C26" s="67"/>
      <c r="D26" s="68"/>
      <c r="E26" s="69"/>
      <c r="F26" s="33">
        <f t="shared" si="5"/>
        <v>0</v>
      </c>
      <c r="G26" s="90"/>
      <c r="H26" s="91"/>
      <c r="I26" s="34" t="str">
        <f t="shared" si="12"/>
        <v> </v>
      </c>
      <c r="J26" s="68"/>
      <c r="K26" s="69"/>
      <c r="L26" s="35">
        <f t="shared" si="9"/>
        <v>0</v>
      </c>
      <c r="M26" s="35">
        <f t="shared" si="10"/>
        <v>0</v>
      </c>
      <c r="N26" s="35">
        <f t="shared" si="11"/>
        <v>0</v>
      </c>
      <c r="O26" s="34" t="str">
        <f t="shared" si="6"/>
        <v> </v>
      </c>
      <c r="P26" s="36" t="str">
        <f t="shared" si="7"/>
        <v> </v>
      </c>
      <c r="Q26" s="37" t="str">
        <f t="shared" si="8"/>
        <v> </v>
      </c>
      <c r="S26" s="38" t="str">
        <f t="shared" si="4"/>
        <v> </v>
      </c>
      <c r="U26" s="17"/>
    </row>
    <row r="27" spans="1:21" ht="18" customHeight="1">
      <c r="A27" s="70"/>
      <c r="B27" s="67"/>
      <c r="C27" s="67"/>
      <c r="D27" s="68"/>
      <c r="E27" s="69"/>
      <c r="F27" s="33">
        <f t="shared" si="5"/>
        <v>0</v>
      </c>
      <c r="G27" s="90"/>
      <c r="H27" s="91"/>
      <c r="I27" s="34" t="str">
        <f t="shared" si="12"/>
        <v> </v>
      </c>
      <c r="J27" s="68"/>
      <c r="K27" s="69"/>
      <c r="L27" s="35">
        <f t="shared" si="9"/>
        <v>0</v>
      </c>
      <c r="M27" s="35">
        <f t="shared" si="10"/>
        <v>0</v>
      </c>
      <c r="N27" s="35">
        <f t="shared" si="11"/>
        <v>0</v>
      </c>
      <c r="O27" s="34" t="str">
        <f t="shared" si="6"/>
        <v> </v>
      </c>
      <c r="P27" s="36" t="str">
        <f t="shared" si="7"/>
        <v> </v>
      </c>
      <c r="Q27" s="37" t="str">
        <f t="shared" si="8"/>
        <v> </v>
      </c>
      <c r="S27" s="38" t="str">
        <f t="shared" si="4"/>
        <v> </v>
      </c>
      <c r="U27" s="17"/>
    </row>
    <row r="28" spans="1:21" ht="18" customHeight="1">
      <c r="A28" s="70"/>
      <c r="B28" s="67"/>
      <c r="C28" s="67"/>
      <c r="D28" s="68"/>
      <c r="E28" s="69"/>
      <c r="F28" s="33">
        <f t="shared" si="5"/>
        <v>0</v>
      </c>
      <c r="G28" s="90"/>
      <c r="H28" s="91"/>
      <c r="I28" s="34" t="str">
        <f t="shared" si="12"/>
        <v> </v>
      </c>
      <c r="J28" s="68"/>
      <c r="K28" s="69"/>
      <c r="L28" s="35">
        <f t="shared" si="9"/>
        <v>0</v>
      </c>
      <c r="M28" s="35">
        <f t="shared" si="10"/>
        <v>0</v>
      </c>
      <c r="N28" s="35">
        <f t="shared" si="11"/>
        <v>0</v>
      </c>
      <c r="O28" s="34" t="str">
        <f t="shared" si="6"/>
        <v> </v>
      </c>
      <c r="P28" s="36" t="str">
        <f t="shared" si="7"/>
        <v> </v>
      </c>
      <c r="Q28" s="37" t="str">
        <f t="shared" si="8"/>
        <v> </v>
      </c>
      <c r="S28" s="38" t="str">
        <f t="shared" si="4"/>
        <v> </v>
      </c>
      <c r="U28" s="17"/>
    </row>
    <row r="29" spans="1:21" ht="18" customHeight="1">
      <c r="A29" s="70"/>
      <c r="B29" s="67"/>
      <c r="C29" s="67"/>
      <c r="D29" s="68"/>
      <c r="E29" s="69"/>
      <c r="F29" s="33">
        <f t="shared" si="5"/>
        <v>0</v>
      </c>
      <c r="G29" s="90"/>
      <c r="H29" s="91"/>
      <c r="I29" s="34" t="str">
        <f t="shared" si="12"/>
        <v> </v>
      </c>
      <c r="J29" s="68"/>
      <c r="K29" s="69"/>
      <c r="L29" s="35">
        <f t="shared" si="9"/>
        <v>0</v>
      </c>
      <c r="M29" s="35">
        <f t="shared" si="10"/>
        <v>0</v>
      </c>
      <c r="N29" s="35">
        <f t="shared" si="11"/>
        <v>0</v>
      </c>
      <c r="O29" s="34" t="str">
        <f t="shared" si="6"/>
        <v> </v>
      </c>
      <c r="P29" s="36" t="str">
        <f t="shared" si="7"/>
        <v> </v>
      </c>
      <c r="Q29" s="37" t="str">
        <f t="shared" si="8"/>
        <v> </v>
      </c>
      <c r="S29" s="38" t="str">
        <f t="shared" si="4"/>
        <v> </v>
      </c>
      <c r="U29" s="17"/>
    </row>
    <row r="30" spans="1:21" ht="18" customHeight="1">
      <c r="A30" s="70"/>
      <c r="B30" s="67"/>
      <c r="C30" s="67"/>
      <c r="D30" s="68"/>
      <c r="E30" s="69"/>
      <c r="F30" s="33">
        <f t="shared" si="5"/>
        <v>0</v>
      </c>
      <c r="G30" s="90"/>
      <c r="H30" s="91"/>
      <c r="I30" s="34" t="str">
        <f t="shared" si="12"/>
        <v> </v>
      </c>
      <c r="J30" s="68"/>
      <c r="K30" s="69"/>
      <c r="L30" s="35">
        <f t="shared" si="9"/>
        <v>0</v>
      </c>
      <c r="M30" s="35">
        <f t="shared" si="10"/>
        <v>0</v>
      </c>
      <c r="N30" s="35">
        <f t="shared" si="11"/>
        <v>0</v>
      </c>
      <c r="O30" s="34" t="str">
        <f t="shared" si="6"/>
        <v> </v>
      </c>
      <c r="P30" s="36" t="str">
        <f t="shared" si="7"/>
        <v> </v>
      </c>
      <c r="Q30" s="37" t="str">
        <f t="shared" si="8"/>
        <v> </v>
      </c>
      <c r="S30" s="38" t="str">
        <f t="shared" si="4"/>
        <v> </v>
      </c>
      <c r="U30" s="17"/>
    </row>
    <row r="31" spans="1:21" ht="18" customHeight="1">
      <c r="A31" s="70"/>
      <c r="B31" s="67"/>
      <c r="C31" s="67"/>
      <c r="D31" s="68"/>
      <c r="E31" s="69"/>
      <c r="F31" s="33">
        <f t="shared" si="5"/>
        <v>0</v>
      </c>
      <c r="G31" s="90"/>
      <c r="H31" s="91"/>
      <c r="I31" s="34" t="str">
        <f t="shared" si="12"/>
        <v> </v>
      </c>
      <c r="J31" s="68"/>
      <c r="K31" s="69"/>
      <c r="L31" s="35">
        <f t="shared" si="9"/>
        <v>0</v>
      </c>
      <c r="M31" s="35">
        <f t="shared" si="10"/>
        <v>0</v>
      </c>
      <c r="N31" s="35">
        <f t="shared" si="11"/>
        <v>0</v>
      </c>
      <c r="O31" s="34" t="str">
        <f t="shared" si="6"/>
        <v> </v>
      </c>
      <c r="P31" s="36" t="str">
        <f t="shared" si="7"/>
        <v> </v>
      </c>
      <c r="Q31" s="37" t="str">
        <f t="shared" si="8"/>
        <v> </v>
      </c>
      <c r="S31" s="38" t="str">
        <f t="shared" si="4"/>
        <v> </v>
      </c>
      <c r="U31" s="17"/>
    </row>
    <row r="32" spans="1:21" ht="18" customHeight="1">
      <c r="A32" s="70"/>
      <c r="B32" s="67"/>
      <c r="C32" s="67"/>
      <c r="D32" s="68"/>
      <c r="E32" s="69"/>
      <c r="F32" s="33">
        <f t="shared" si="5"/>
        <v>0</v>
      </c>
      <c r="G32" s="90"/>
      <c r="H32" s="91"/>
      <c r="I32" s="34" t="str">
        <f t="shared" si="12"/>
        <v> </v>
      </c>
      <c r="J32" s="68"/>
      <c r="K32" s="69"/>
      <c r="L32" s="35">
        <f t="shared" si="9"/>
        <v>0</v>
      </c>
      <c r="M32" s="35">
        <f t="shared" si="10"/>
        <v>0</v>
      </c>
      <c r="N32" s="35">
        <f t="shared" si="11"/>
        <v>0</v>
      </c>
      <c r="O32" s="34" t="str">
        <f t="shared" si="6"/>
        <v> </v>
      </c>
      <c r="P32" s="36" t="str">
        <f t="shared" si="7"/>
        <v> </v>
      </c>
      <c r="Q32" s="37" t="str">
        <f t="shared" si="8"/>
        <v> </v>
      </c>
      <c r="S32" s="38" t="str">
        <f t="shared" si="4"/>
        <v> </v>
      </c>
      <c r="U32" s="17"/>
    </row>
    <row r="33" spans="1:21" ht="18" customHeight="1">
      <c r="A33" s="70"/>
      <c r="B33" s="67"/>
      <c r="C33" s="67"/>
      <c r="D33" s="68"/>
      <c r="E33" s="69"/>
      <c r="F33" s="33">
        <f t="shared" si="5"/>
        <v>0</v>
      </c>
      <c r="G33" s="90"/>
      <c r="H33" s="91"/>
      <c r="I33" s="34" t="str">
        <f t="shared" si="12"/>
        <v> </v>
      </c>
      <c r="J33" s="68"/>
      <c r="K33" s="69"/>
      <c r="L33" s="35">
        <f t="shared" si="9"/>
        <v>0</v>
      </c>
      <c r="M33" s="35">
        <f t="shared" si="10"/>
        <v>0</v>
      </c>
      <c r="N33" s="35">
        <f t="shared" si="11"/>
        <v>0</v>
      </c>
      <c r="O33" s="34" t="str">
        <f t="shared" si="6"/>
        <v> </v>
      </c>
      <c r="P33" s="36" t="str">
        <f t="shared" si="7"/>
        <v> </v>
      </c>
      <c r="Q33" s="37" t="str">
        <f t="shared" si="8"/>
        <v> </v>
      </c>
      <c r="S33" s="38" t="str">
        <f t="shared" si="4"/>
        <v> </v>
      </c>
      <c r="U33" s="17"/>
    </row>
    <row r="34" spans="1:21" ht="18" customHeight="1">
      <c r="A34" s="70"/>
      <c r="B34" s="67"/>
      <c r="C34" s="67"/>
      <c r="D34" s="68"/>
      <c r="E34" s="69"/>
      <c r="F34" s="33">
        <f t="shared" si="5"/>
        <v>0</v>
      </c>
      <c r="G34" s="90"/>
      <c r="H34" s="91"/>
      <c r="I34" s="34" t="str">
        <f t="shared" si="12"/>
        <v> </v>
      </c>
      <c r="J34" s="68"/>
      <c r="K34" s="69"/>
      <c r="L34" s="35">
        <f t="shared" si="9"/>
        <v>0</v>
      </c>
      <c r="M34" s="35">
        <f t="shared" si="10"/>
        <v>0</v>
      </c>
      <c r="N34" s="35">
        <f t="shared" si="11"/>
        <v>0</v>
      </c>
      <c r="O34" s="34" t="str">
        <f t="shared" si="6"/>
        <v> </v>
      </c>
      <c r="P34" s="36" t="str">
        <f t="shared" si="7"/>
        <v> </v>
      </c>
      <c r="Q34" s="37" t="str">
        <f t="shared" si="8"/>
        <v> </v>
      </c>
      <c r="S34" s="38" t="str">
        <f t="shared" si="4"/>
        <v> </v>
      </c>
      <c r="U34" s="17"/>
    </row>
    <row r="35" spans="1:21" ht="18" customHeight="1">
      <c r="A35" s="70"/>
      <c r="B35" s="67"/>
      <c r="C35" s="67"/>
      <c r="D35" s="68"/>
      <c r="E35" s="69"/>
      <c r="F35" s="33">
        <f t="shared" si="5"/>
        <v>0</v>
      </c>
      <c r="G35" s="90"/>
      <c r="H35" s="91"/>
      <c r="I35" s="34" t="str">
        <f t="shared" si="12"/>
        <v> </v>
      </c>
      <c r="J35" s="68"/>
      <c r="K35" s="69"/>
      <c r="L35" s="35">
        <f t="shared" si="9"/>
        <v>0</v>
      </c>
      <c r="M35" s="35">
        <f t="shared" si="10"/>
        <v>0</v>
      </c>
      <c r="N35" s="35">
        <f t="shared" si="11"/>
        <v>0</v>
      </c>
      <c r="O35" s="34" t="str">
        <f t="shared" si="6"/>
        <v> </v>
      </c>
      <c r="P35" s="36" t="str">
        <f t="shared" si="7"/>
        <v> </v>
      </c>
      <c r="Q35" s="37" t="str">
        <f t="shared" si="8"/>
        <v> </v>
      </c>
      <c r="S35" s="38" t="str">
        <f t="shared" si="4"/>
        <v> </v>
      </c>
      <c r="U35" s="17"/>
    </row>
    <row r="36" spans="1:21" ht="18" customHeight="1">
      <c r="A36" s="70"/>
      <c r="B36" s="67"/>
      <c r="C36" s="67"/>
      <c r="D36" s="68"/>
      <c r="E36" s="69"/>
      <c r="F36" s="33">
        <f t="shared" si="5"/>
        <v>0</v>
      </c>
      <c r="G36" s="90"/>
      <c r="H36" s="91"/>
      <c r="I36" s="34" t="str">
        <f t="shared" si="12"/>
        <v> </v>
      </c>
      <c r="J36" s="68"/>
      <c r="K36" s="69"/>
      <c r="L36" s="35">
        <f t="shared" si="9"/>
        <v>0</v>
      </c>
      <c r="M36" s="35">
        <f t="shared" si="10"/>
        <v>0</v>
      </c>
      <c r="N36" s="35">
        <f>N35+M36</f>
        <v>0</v>
      </c>
      <c r="O36" s="34" t="str">
        <f aca="true" t="shared" si="13" ref="O36:O42">IF(AND(F36=0,L36=0)," ",IF(N36&lt;0,"–",IF(N36&gt;0,"+"," ")))</f>
        <v> </v>
      </c>
      <c r="P36" s="36" t="str">
        <f aca="true" t="shared" si="14" ref="P36:P42">IF(AND(F36=0,L36=0)," ",IF(N36&lt;0,INT((N36/60)*(-1)),INT(N36/60)))</f>
        <v> </v>
      </c>
      <c r="Q36" s="37" t="str">
        <f aca="true" t="shared" si="15" ref="Q36:Q42">IF(AND(F36=0,L36=0)," ",IF(N36&lt;0,MOD(N36*(-1),60),MOD(N36,60)))</f>
        <v> </v>
      </c>
      <c r="S36" s="38" t="str">
        <f t="shared" si="4"/>
        <v> </v>
      </c>
      <c r="U36" s="17"/>
    </row>
    <row r="37" spans="1:21" ht="18" customHeight="1">
      <c r="A37" s="70"/>
      <c r="B37" s="67"/>
      <c r="C37" s="67"/>
      <c r="D37" s="68"/>
      <c r="E37" s="69"/>
      <c r="F37" s="33">
        <f aca="true" t="shared" si="16" ref="F37:F42">IF(C37="-",((D37*60)+E37)*(-1),(D37*60)+E37)</f>
        <v>0</v>
      </c>
      <c r="G37" s="90"/>
      <c r="H37" s="91"/>
      <c r="I37" s="34" t="str">
        <f aca="true" t="shared" si="17" ref="I37:I42">IF(OR(J37&gt;0,K37&gt;0),"–"," ")</f>
        <v> </v>
      </c>
      <c r="J37" s="68"/>
      <c r="K37" s="69"/>
      <c r="L37" s="35">
        <f aca="true" t="shared" si="18" ref="L37:L42">((J37*60)+K37)*(-1)</f>
        <v>0</v>
      </c>
      <c r="M37" s="35">
        <f t="shared" si="10"/>
        <v>0</v>
      </c>
      <c r="N37" s="35">
        <f aca="true" t="shared" si="19" ref="N37:N42">N36+M37</f>
        <v>0</v>
      </c>
      <c r="O37" s="34" t="str">
        <f t="shared" si="13"/>
        <v> </v>
      </c>
      <c r="P37" s="36" t="str">
        <f t="shared" si="14"/>
        <v> </v>
      </c>
      <c r="Q37" s="37" t="str">
        <f t="shared" si="15"/>
        <v> </v>
      </c>
      <c r="S37" s="38" t="str">
        <f t="shared" si="4"/>
        <v> </v>
      </c>
      <c r="U37" s="17"/>
    </row>
    <row r="38" spans="1:21" ht="18" customHeight="1">
      <c r="A38" s="70"/>
      <c r="B38" s="67"/>
      <c r="C38" s="67"/>
      <c r="D38" s="68"/>
      <c r="E38" s="69"/>
      <c r="F38" s="33">
        <f>IF(C38="-",((D38*60)+E38)*(-1),(D38*60)+E38)</f>
        <v>0</v>
      </c>
      <c r="G38" s="90"/>
      <c r="H38" s="91"/>
      <c r="I38" s="34" t="str">
        <f>IF(OR(J38&gt;0,K38&gt;0),"–"," ")</f>
        <v> </v>
      </c>
      <c r="J38" s="68"/>
      <c r="K38" s="69"/>
      <c r="L38" s="35">
        <f>((J38*60)+K38)*(-1)</f>
        <v>0</v>
      </c>
      <c r="M38" s="35">
        <f t="shared" si="10"/>
        <v>0</v>
      </c>
      <c r="N38" s="35">
        <f t="shared" si="19"/>
        <v>0</v>
      </c>
      <c r="O38" s="34" t="str">
        <f t="shared" si="13"/>
        <v> </v>
      </c>
      <c r="P38" s="36" t="str">
        <f t="shared" si="14"/>
        <v> </v>
      </c>
      <c r="Q38" s="37" t="str">
        <f t="shared" si="15"/>
        <v> </v>
      </c>
      <c r="S38" s="38" t="str">
        <f t="shared" si="4"/>
        <v> </v>
      </c>
      <c r="U38" s="17"/>
    </row>
    <row r="39" spans="1:21" ht="18" customHeight="1">
      <c r="A39" s="70"/>
      <c r="B39" s="67"/>
      <c r="C39" s="67"/>
      <c r="D39" s="68"/>
      <c r="E39" s="69"/>
      <c r="F39" s="33">
        <f>IF(C39="-",((D39*60)+E39)*(-1),(D39*60)+E39)</f>
        <v>0</v>
      </c>
      <c r="G39" s="90"/>
      <c r="H39" s="91"/>
      <c r="I39" s="34" t="str">
        <f>IF(OR(J39&gt;0,K39&gt;0),"–"," ")</f>
        <v> </v>
      </c>
      <c r="J39" s="68"/>
      <c r="K39" s="69"/>
      <c r="L39" s="35">
        <f>((J39*60)+K39)*(-1)</f>
        <v>0</v>
      </c>
      <c r="M39" s="35">
        <f t="shared" si="10"/>
        <v>0</v>
      </c>
      <c r="N39" s="35">
        <f>N38+M39</f>
        <v>0</v>
      </c>
      <c r="O39" s="34" t="str">
        <f t="shared" si="13"/>
        <v> </v>
      </c>
      <c r="P39" s="36" t="str">
        <f t="shared" si="14"/>
        <v> </v>
      </c>
      <c r="Q39" s="37" t="str">
        <f t="shared" si="15"/>
        <v> </v>
      </c>
      <c r="S39" s="38" t="str">
        <f t="shared" si="4"/>
        <v> </v>
      </c>
      <c r="U39" s="17"/>
    </row>
    <row r="40" spans="1:21" ht="18" customHeight="1">
      <c r="A40" s="70"/>
      <c r="B40" s="67"/>
      <c r="C40" s="67"/>
      <c r="D40" s="68"/>
      <c r="E40" s="69"/>
      <c r="F40" s="33">
        <f t="shared" si="16"/>
        <v>0</v>
      </c>
      <c r="G40" s="90"/>
      <c r="H40" s="91"/>
      <c r="I40" s="34" t="str">
        <f t="shared" si="17"/>
        <v> </v>
      </c>
      <c r="J40" s="68"/>
      <c r="K40" s="69"/>
      <c r="L40" s="35">
        <f t="shared" si="18"/>
        <v>0</v>
      </c>
      <c r="M40" s="35">
        <f t="shared" si="10"/>
        <v>0</v>
      </c>
      <c r="N40" s="35">
        <f t="shared" si="19"/>
        <v>0</v>
      </c>
      <c r="O40" s="34" t="str">
        <f t="shared" si="13"/>
        <v> </v>
      </c>
      <c r="P40" s="36" t="str">
        <f t="shared" si="14"/>
        <v> </v>
      </c>
      <c r="Q40" s="37" t="str">
        <f t="shared" si="15"/>
        <v> </v>
      </c>
      <c r="S40" s="38" t="str">
        <f t="shared" si="4"/>
        <v> </v>
      </c>
      <c r="U40" s="17"/>
    </row>
    <row r="41" spans="1:21" ht="18" customHeight="1">
      <c r="A41" s="70"/>
      <c r="B41" s="67"/>
      <c r="C41" s="67"/>
      <c r="D41" s="68"/>
      <c r="E41" s="69"/>
      <c r="F41" s="33">
        <f t="shared" si="16"/>
        <v>0</v>
      </c>
      <c r="G41" s="90"/>
      <c r="H41" s="91"/>
      <c r="I41" s="34" t="str">
        <f t="shared" si="17"/>
        <v> </v>
      </c>
      <c r="J41" s="68"/>
      <c r="K41" s="69"/>
      <c r="L41" s="35">
        <f t="shared" si="18"/>
        <v>0</v>
      </c>
      <c r="M41" s="35">
        <f t="shared" si="10"/>
        <v>0</v>
      </c>
      <c r="N41" s="35">
        <f t="shared" si="19"/>
        <v>0</v>
      </c>
      <c r="O41" s="34" t="str">
        <f t="shared" si="13"/>
        <v> </v>
      </c>
      <c r="P41" s="36" t="str">
        <f t="shared" si="14"/>
        <v> </v>
      </c>
      <c r="Q41" s="37" t="str">
        <f t="shared" si="15"/>
        <v> </v>
      </c>
      <c r="S41" s="38" t="str">
        <f t="shared" si="4"/>
        <v> </v>
      </c>
      <c r="U41" s="17"/>
    </row>
    <row r="42" spans="1:21" ht="18" customHeight="1">
      <c r="A42" s="70"/>
      <c r="B42" s="67"/>
      <c r="C42" s="67"/>
      <c r="D42" s="68"/>
      <c r="E42" s="69"/>
      <c r="F42" s="33">
        <f t="shared" si="16"/>
        <v>0</v>
      </c>
      <c r="G42" s="90"/>
      <c r="H42" s="91"/>
      <c r="I42" s="34" t="str">
        <f t="shared" si="17"/>
        <v> </v>
      </c>
      <c r="J42" s="68"/>
      <c r="K42" s="69"/>
      <c r="L42" s="35">
        <f t="shared" si="18"/>
        <v>0</v>
      </c>
      <c r="M42" s="35">
        <f t="shared" si="10"/>
        <v>0</v>
      </c>
      <c r="N42" s="35">
        <f t="shared" si="19"/>
        <v>0</v>
      </c>
      <c r="O42" s="34" t="str">
        <f t="shared" si="13"/>
        <v> </v>
      </c>
      <c r="P42" s="36" t="str">
        <f t="shared" si="14"/>
        <v> </v>
      </c>
      <c r="Q42" s="37" t="str">
        <f t="shared" si="15"/>
        <v> </v>
      </c>
      <c r="S42" s="38" t="str">
        <f t="shared" si="4"/>
        <v> </v>
      </c>
      <c r="U42" s="17"/>
    </row>
    <row r="43" spans="1:21" ht="18" customHeight="1">
      <c r="A43" s="41"/>
      <c r="B43" s="42"/>
      <c r="C43" s="42"/>
      <c r="D43" s="43"/>
      <c r="E43" s="43"/>
      <c r="F43" s="44"/>
      <c r="G43" s="45"/>
      <c r="H43" s="45"/>
      <c r="I43" s="46"/>
      <c r="J43" s="43"/>
      <c r="K43" s="47" t="s">
        <v>11</v>
      </c>
      <c r="L43" s="48"/>
      <c r="M43" s="49"/>
      <c r="N43" s="35">
        <f>N42</f>
        <v>0</v>
      </c>
      <c r="O43" s="34" t="str">
        <f>IF(N43&lt;0,"–",IF(N43&gt;0,"+"," "))</f>
        <v> </v>
      </c>
      <c r="P43" s="36">
        <f>IF(N43&lt;0,INT((N43/60)*(-1)),INT(N43/60))</f>
        <v>0</v>
      </c>
      <c r="Q43" s="37">
        <f>IF(N43&lt;0,MOD(N43*(-1),60),MOD(N43,60))</f>
        <v>0</v>
      </c>
      <c r="S43" s="38"/>
      <c r="U43" s="17"/>
    </row>
    <row r="44" spans="1:21" ht="16.5" customHeight="1">
      <c r="A44" s="50"/>
      <c r="B44" s="51"/>
      <c r="C44" s="51"/>
      <c r="D44" s="52"/>
      <c r="E44" s="52"/>
      <c r="F44" s="53"/>
      <c r="G44" s="54"/>
      <c r="H44" s="54"/>
      <c r="I44" s="55"/>
      <c r="J44" s="52"/>
      <c r="K44" s="47" t="s">
        <v>11</v>
      </c>
      <c r="L44" s="56"/>
      <c r="M44" s="57"/>
      <c r="N44" s="35">
        <f>N43</f>
        <v>0</v>
      </c>
      <c r="O44" s="34" t="str">
        <f>IF(N44&lt;0,"–",IF(N44&gt;0,"+"," "))</f>
        <v> </v>
      </c>
      <c r="P44" s="36">
        <f>IF(N44&lt;0,INT((N44/60)*(-1)),INT(N44/60))</f>
        <v>0</v>
      </c>
      <c r="Q44" s="37">
        <f>IF(N44&lt;0,MOD(N44*(-1),60),MOD(N44,60))</f>
        <v>0</v>
      </c>
      <c r="S44" s="38"/>
      <c r="U44" s="17"/>
    </row>
    <row r="45" spans="1:21" ht="18" customHeight="1">
      <c r="A45" s="60"/>
      <c r="B45" s="61"/>
      <c r="C45" s="67"/>
      <c r="D45" s="68"/>
      <c r="E45" s="69"/>
      <c r="F45" s="33">
        <f>IF(C45="-",((D45*60)+E45)*(-1),(D45*60)+E45)</f>
        <v>0</v>
      </c>
      <c r="G45" s="94"/>
      <c r="H45" s="95"/>
      <c r="I45" s="34" t="str">
        <f>IF(OR(J45&gt;0,K45&gt;0),"–"," ")</f>
        <v> </v>
      </c>
      <c r="J45" s="62"/>
      <c r="K45" s="63"/>
      <c r="L45" s="35">
        <f>((J45*60)+K45)*(-1)</f>
        <v>0</v>
      </c>
      <c r="M45" s="35">
        <f aca="true" t="shared" si="20" ref="M45:M67">F45+L45</f>
        <v>0</v>
      </c>
      <c r="N45" s="35">
        <f>N44+M45</f>
        <v>0</v>
      </c>
      <c r="O45" s="34" t="str">
        <f>IF(AND(F45=0,L45=0)," ",IF(N45&lt;0,"–",IF(N45&gt;0,"+"," ")))</f>
        <v> </v>
      </c>
      <c r="P45" s="36" t="str">
        <f>IF(AND(F45=0,L45=0)," ",IF(N45&lt;0,INT((N45/60)*(-1)),INT(N45/60)))</f>
        <v> </v>
      </c>
      <c r="Q45" s="37" t="str">
        <f>IF(AND(F45=0,L45=0)," ",IF(N45&lt;0,MOD(N45*(-1),60),MOD(N45,60)))</f>
        <v> </v>
      </c>
      <c r="S45" s="38" t="str">
        <f aca="true" t="shared" si="21" ref="S45:S80">IF(L45=0," ",IF((L45+N44)&lt;0,"!! Achtung, kein ausreichendes Arbeitszeit-Guthaben vorhanden !!"," "))</f>
        <v> </v>
      </c>
      <c r="U45" s="17"/>
    </row>
    <row r="46" spans="1:21" ht="18" customHeight="1">
      <c r="A46" s="65"/>
      <c r="B46" s="61"/>
      <c r="C46" s="67"/>
      <c r="D46" s="68"/>
      <c r="E46" s="69"/>
      <c r="F46" s="33">
        <f>IF(C46="-",((D46*60)+E46)*(-1),(D46*60)+E46)</f>
        <v>0</v>
      </c>
      <c r="G46" s="94"/>
      <c r="H46" s="95"/>
      <c r="I46" s="34" t="str">
        <f>IF(OR(J46&gt;0,K46&gt;0),"–"," ")</f>
        <v> </v>
      </c>
      <c r="J46" s="62"/>
      <c r="K46" s="63"/>
      <c r="L46" s="35">
        <f>((J46*60)+K46)*(-1)</f>
        <v>0</v>
      </c>
      <c r="M46" s="35">
        <f t="shared" si="20"/>
        <v>0</v>
      </c>
      <c r="N46" s="35">
        <f>N45+M46</f>
        <v>0</v>
      </c>
      <c r="O46" s="34" t="str">
        <f>IF(AND(F46=0,L46=0)," ",IF(N46&lt;0,"–",IF(N46&gt;0,"+"," ")))</f>
        <v> </v>
      </c>
      <c r="P46" s="36" t="str">
        <f>IF(AND(F46=0,L46=0)," ",IF(N46&lt;0,INT((N46/60)*(-1)),INT(N46/60)))</f>
        <v> </v>
      </c>
      <c r="Q46" s="37" t="str">
        <f>IF(AND(F46=0,L46=0)," ",IF(N46&lt;0,MOD(N46*(-1),60),MOD(N46,60)))</f>
        <v> </v>
      </c>
      <c r="S46" s="38" t="str">
        <f t="shared" si="21"/>
        <v> </v>
      </c>
      <c r="U46" s="17"/>
    </row>
    <row r="47" spans="1:21" ht="18" customHeight="1">
      <c r="A47" s="65"/>
      <c r="B47" s="61"/>
      <c r="C47" s="67"/>
      <c r="D47" s="68"/>
      <c r="E47" s="69"/>
      <c r="F47" s="33">
        <f>IF(C47="-",((D47*60)+E47)*(-1),(D47*60)+E47)</f>
        <v>0</v>
      </c>
      <c r="G47" s="94"/>
      <c r="H47" s="95"/>
      <c r="I47" s="34" t="str">
        <f>IF(OR(J47&gt;0,K47&gt;0),"–"," ")</f>
        <v> </v>
      </c>
      <c r="J47" s="62"/>
      <c r="K47" s="63"/>
      <c r="L47" s="35">
        <f>((J47*60)+K47)*(-1)</f>
        <v>0</v>
      </c>
      <c r="M47" s="35">
        <f t="shared" si="20"/>
        <v>0</v>
      </c>
      <c r="N47" s="35">
        <f>N46+M47</f>
        <v>0</v>
      </c>
      <c r="O47" s="34" t="str">
        <f>IF(AND(F47=0,L47=0)," ",IF(N47&lt;0,"–",IF(N47&gt;0,"+"," ")))</f>
        <v> </v>
      </c>
      <c r="P47" s="36" t="str">
        <f>IF(AND(F47=0,L47=0)," ",IF(N47&lt;0,INT((N47/60)*(-1)),INT(N47/60)))</f>
        <v> </v>
      </c>
      <c r="Q47" s="37" t="str">
        <f>IF(AND(F47=0,L47=0)," ",IF(N47&lt;0,MOD(N47*(-1),60),MOD(N47,60)))</f>
        <v> </v>
      </c>
      <c r="S47" s="38" t="str">
        <f t="shared" si="21"/>
        <v> </v>
      </c>
      <c r="U47" s="17"/>
    </row>
    <row r="48" spans="1:21" ht="18" customHeight="1" collapsed="1">
      <c r="A48" s="65"/>
      <c r="B48" s="61"/>
      <c r="C48" s="67"/>
      <c r="D48" s="68"/>
      <c r="E48" s="69"/>
      <c r="F48" s="33">
        <f>IF(C48="-",((D48*60)+E48)*(-1),(D48*60)+E48)</f>
        <v>0</v>
      </c>
      <c r="G48" s="94"/>
      <c r="H48" s="95"/>
      <c r="I48" s="34" t="str">
        <f>IF(OR(J48&gt;0,K48&gt;0),"–"," ")</f>
        <v> </v>
      </c>
      <c r="J48" s="62"/>
      <c r="K48" s="63"/>
      <c r="L48" s="35">
        <f>((J48*60)+K48)*(-1)</f>
        <v>0</v>
      </c>
      <c r="M48" s="35">
        <f t="shared" si="20"/>
        <v>0</v>
      </c>
      <c r="N48" s="35">
        <f>N47+M48</f>
        <v>0</v>
      </c>
      <c r="O48" s="34" t="str">
        <f>IF(AND(F48=0,L48=0)," ",IF(N48&lt;0,"–",IF(N48&gt;0,"+"," ")))</f>
        <v> </v>
      </c>
      <c r="P48" s="36" t="str">
        <f>IF(AND(F48=0,L48=0)," ",IF(N48&lt;0,INT((N48/60)*(-1)),INT(N48/60)))</f>
        <v> </v>
      </c>
      <c r="Q48" s="37" t="str">
        <f>IF(AND(F48=0,L48=0)," ",IF(N48&lt;0,MOD(N48*(-1),60),MOD(N48,60)))</f>
        <v> </v>
      </c>
      <c r="S48" s="38" t="str">
        <f t="shared" si="21"/>
        <v> </v>
      </c>
      <c r="U48" s="17"/>
    </row>
    <row r="49" spans="1:21" ht="18" customHeight="1">
      <c r="A49" s="65"/>
      <c r="B49" s="61"/>
      <c r="C49" s="67"/>
      <c r="D49" s="68"/>
      <c r="E49" s="69"/>
      <c r="F49" s="33">
        <f>IF(C49="-",((D49*60)+E49)*(-1),(D49*60)+E49)</f>
        <v>0</v>
      </c>
      <c r="G49" s="94"/>
      <c r="H49" s="95"/>
      <c r="I49" s="34" t="str">
        <f>IF(OR(J49&gt;0,K49&gt;0),"–"," ")</f>
        <v> </v>
      </c>
      <c r="J49" s="62"/>
      <c r="K49" s="63"/>
      <c r="L49" s="35">
        <f>((J49*60)+K49)*(-1)</f>
        <v>0</v>
      </c>
      <c r="M49" s="35">
        <f t="shared" si="20"/>
        <v>0</v>
      </c>
      <c r="N49" s="35">
        <f>N48+M49</f>
        <v>0</v>
      </c>
      <c r="O49" s="34" t="str">
        <f>IF(AND(F49=0,L49=0)," ",IF(N49&lt;0,"–",IF(N49&gt;0,"+"," ")))</f>
        <v> </v>
      </c>
      <c r="P49" s="36" t="str">
        <f>IF(AND(F49=0,L49=0)," ",IF(N49&lt;0,INT((N49/60)*(-1)),INT(N49/60)))</f>
        <v> </v>
      </c>
      <c r="Q49" s="37" t="str">
        <f>IF(AND(F49=0,L49=0)," ",IF(N49&lt;0,MOD(N49*(-1),60),MOD(N49,60)))</f>
        <v> </v>
      </c>
      <c r="S49" s="38" t="str">
        <f t="shared" si="21"/>
        <v> </v>
      </c>
      <c r="U49" s="17"/>
    </row>
    <row r="50" spans="1:21" ht="18" customHeight="1">
      <c r="A50" s="65"/>
      <c r="B50" s="61"/>
      <c r="C50" s="67"/>
      <c r="D50" s="68"/>
      <c r="E50" s="69"/>
      <c r="F50" s="33">
        <f aca="true" t="shared" si="22" ref="F50:F80">IF(C50="-",((D50*60)+E50)*(-1),(D50*60)+E50)</f>
        <v>0</v>
      </c>
      <c r="G50" s="94"/>
      <c r="H50" s="95"/>
      <c r="I50" s="34" t="str">
        <f aca="true" t="shared" si="23" ref="I50:I80">IF(OR(J50&gt;0,K50&gt;0),"–"," ")</f>
        <v> </v>
      </c>
      <c r="J50" s="62"/>
      <c r="K50" s="63"/>
      <c r="L50" s="35">
        <f aca="true" t="shared" si="24" ref="L50:L80">((J50*60)+K50)*(-1)</f>
        <v>0</v>
      </c>
      <c r="M50" s="35">
        <f t="shared" si="20"/>
        <v>0</v>
      </c>
      <c r="N50" s="35">
        <f aca="true" t="shared" si="25" ref="N50:N80">N49+M50</f>
        <v>0</v>
      </c>
      <c r="O50" s="34" t="str">
        <f aca="true" t="shared" si="26" ref="O50:O59">IF(AND(F50=0,L50=0)," ",IF(N50&lt;0,"–",IF(N50&gt;0,"+"," ")))</f>
        <v> </v>
      </c>
      <c r="P50" s="36" t="str">
        <f aca="true" t="shared" si="27" ref="P50:P59">IF(AND(F50=0,L50=0)," ",IF(N50&lt;0,INT((N50/60)*(-1)),INT(N50/60)))</f>
        <v> </v>
      </c>
      <c r="Q50" s="37" t="str">
        <f aca="true" t="shared" si="28" ref="Q50:Q59">IF(AND(F50=0,L50=0)," ",IF(N50&lt;0,MOD(N50*(-1),60),MOD(N50,60)))</f>
        <v> </v>
      </c>
      <c r="S50" s="38" t="str">
        <f t="shared" si="21"/>
        <v> </v>
      </c>
      <c r="U50" s="17"/>
    </row>
    <row r="51" spans="1:21" ht="18" customHeight="1">
      <c r="A51" s="65"/>
      <c r="B51" s="61"/>
      <c r="C51" s="67"/>
      <c r="D51" s="68"/>
      <c r="E51" s="69"/>
      <c r="F51" s="33">
        <f t="shared" si="22"/>
        <v>0</v>
      </c>
      <c r="G51" s="94"/>
      <c r="H51" s="95"/>
      <c r="I51" s="34" t="str">
        <f t="shared" si="23"/>
        <v> </v>
      </c>
      <c r="J51" s="62"/>
      <c r="K51" s="63"/>
      <c r="L51" s="35">
        <f t="shared" si="24"/>
        <v>0</v>
      </c>
      <c r="M51" s="35">
        <f t="shared" si="20"/>
        <v>0</v>
      </c>
      <c r="N51" s="35">
        <f t="shared" si="25"/>
        <v>0</v>
      </c>
      <c r="O51" s="34" t="str">
        <f t="shared" si="26"/>
        <v> </v>
      </c>
      <c r="P51" s="36" t="str">
        <f t="shared" si="27"/>
        <v> </v>
      </c>
      <c r="Q51" s="37" t="str">
        <f t="shared" si="28"/>
        <v> </v>
      </c>
      <c r="S51" s="38" t="str">
        <f t="shared" si="21"/>
        <v> </v>
      </c>
      <c r="U51" s="17"/>
    </row>
    <row r="52" spans="1:21" ht="18" customHeight="1">
      <c r="A52" s="65"/>
      <c r="B52" s="61"/>
      <c r="C52" s="67"/>
      <c r="D52" s="68"/>
      <c r="E52" s="69"/>
      <c r="F52" s="33">
        <f t="shared" si="22"/>
        <v>0</v>
      </c>
      <c r="G52" s="94"/>
      <c r="H52" s="95"/>
      <c r="I52" s="34" t="str">
        <f t="shared" si="23"/>
        <v> </v>
      </c>
      <c r="J52" s="62"/>
      <c r="K52" s="63"/>
      <c r="L52" s="35">
        <f t="shared" si="24"/>
        <v>0</v>
      </c>
      <c r="M52" s="35">
        <f t="shared" si="20"/>
        <v>0</v>
      </c>
      <c r="N52" s="35">
        <f t="shared" si="25"/>
        <v>0</v>
      </c>
      <c r="O52" s="34" t="str">
        <f t="shared" si="26"/>
        <v> </v>
      </c>
      <c r="P52" s="36" t="str">
        <f t="shared" si="27"/>
        <v> </v>
      </c>
      <c r="Q52" s="37" t="str">
        <f t="shared" si="28"/>
        <v> </v>
      </c>
      <c r="S52" s="38" t="str">
        <f t="shared" si="21"/>
        <v> </v>
      </c>
      <c r="U52" s="17"/>
    </row>
    <row r="53" spans="1:21" ht="18" customHeight="1">
      <c r="A53" s="65"/>
      <c r="B53" s="61"/>
      <c r="C53" s="67"/>
      <c r="D53" s="68"/>
      <c r="E53" s="69"/>
      <c r="F53" s="33">
        <f t="shared" si="22"/>
        <v>0</v>
      </c>
      <c r="G53" s="94"/>
      <c r="H53" s="95"/>
      <c r="I53" s="34" t="str">
        <f t="shared" si="23"/>
        <v> </v>
      </c>
      <c r="J53" s="62"/>
      <c r="K53" s="63"/>
      <c r="L53" s="35">
        <f t="shared" si="24"/>
        <v>0</v>
      </c>
      <c r="M53" s="35">
        <f t="shared" si="20"/>
        <v>0</v>
      </c>
      <c r="N53" s="35">
        <f t="shared" si="25"/>
        <v>0</v>
      </c>
      <c r="O53" s="34" t="str">
        <f t="shared" si="26"/>
        <v> </v>
      </c>
      <c r="P53" s="36" t="str">
        <f t="shared" si="27"/>
        <v> </v>
      </c>
      <c r="Q53" s="37" t="str">
        <f t="shared" si="28"/>
        <v> </v>
      </c>
      <c r="S53" s="38" t="str">
        <f t="shared" si="21"/>
        <v> </v>
      </c>
      <c r="U53" s="17"/>
    </row>
    <row r="54" spans="1:21" ht="18" customHeight="1">
      <c r="A54" s="65"/>
      <c r="B54" s="61"/>
      <c r="C54" s="67"/>
      <c r="D54" s="68"/>
      <c r="E54" s="69"/>
      <c r="F54" s="33">
        <f t="shared" si="22"/>
        <v>0</v>
      </c>
      <c r="G54" s="94"/>
      <c r="H54" s="95"/>
      <c r="I54" s="34" t="str">
        <f t="shared" si="23"/>
        <v> </v>
      </c>
      <c r="J54" s="62"/>
      <c r="K54" s="63"/>
      <c r="L54" s="35">
        <f t="shared" si="24"/>
        <v>0</v>
      </c>
      <c r="M54" s="35">
        <f t="shared" si="20"/>
        <v>0</v>
      </c>
      <c r="N54" s="35">
        <f t="shared" si="25"/>
        <v>0</v>
      </c>
      <c r="O54" s="34" t="str">
        <f t="shared" si="26"/>
        <v> </v>
      </c>
      <c r="P54" s="36" t="str">
        <f t="shared" si="27"/>
        <v> </v>
      </c>
      <c r="Q54" s="37" t="str">
        <f t="shared" si="28"/>
        <v> </v>
      </c>
      <c r="S54" s="38" t="str">
        <f t="shared" si="21"/>
        <v> </v>
      </c>
      <c r="U54" s="17"/>
    </row>
    <row r="55" spans="1:21" ht="18" customHeight="1">
      <c r="A55" s="65"/>
      <c r="B55" s="61"/>
      <c r="C55" s="67"/>
      <c r="D55" s="68"/>
      <c r="E55" s="69"/>
      <c r="F55" s="33">
        <f t="shared" si="22"/>
        <v>0</v>
      </c>
      <c r="G55" s="94"/>
      <c r="H55" s="95"/>
      <c r="I55" s="34" t="str">
        <f t="shared" si="23"/>
        <v> </v>
      </c>
      <c r="J55" s="62"/>
      <c r="K55" s="63"/>
      <c r="L55" s="35">
        <f t="shared" si="24"/>
        <v>0</v>
      </c>
      <c r="M55" s="35">
        <f t="shared" si="20"/>
        <v>0</v>
      </c>
      <c r="N55" s="35">
        <f t="shared" si="25"/>
        <v>0</v>
      </c>
      <c r="O55" s="34" t="str">
        <f t="shared" si="26"/>
        <v> </v>
      </c>
      <c r="P55" s="36" t="str">
        <f t="shared" si="27"/>
        <v> </v>
      </c>
      <c r="Q55" s="37" t="str">
        <f t="shared" si="28"/>
        <v> </v>
      </c>
      <c r="S55" s="38" t="str">
        <f t="shared" si="21"/>
        <v> </v>
      </c>
      <c r="U55" s="17"/>
    </row>
    <row r="56" spans="1:21" ht="18" customHeight="1">
      <c r="A56" s="65"/>
      <c r="B56" s="61"/>
      <c r="C56" s="67"/>
      <c r="D56" s="68"/>
      <c r="E56" s="69"/>
      <c r="F56" s="33">
        <f t="shared" si="22"/>
        <v>0</v>
      </c>
      <c r="G56" s="94"/>
      <c r="H56" s="95"/>
      <c r="I56" s="34" t="str">
        <f t="shared" si="23"/>
        <v> </v>
      </c>
      <c r="J56" s="62"/>
      <c r="K56" s="63"/>
      <c r="L56" s="35">
        <f t="shared" si="24"/>
        <v>0</v>
      </c>
      <c r="M56" s="35">
        <f t="shared" si="20"/>
        <v>0</v>
      </c>
      <c r="N56" s="35">
        <f t="shared" si="25"/>
        <v>0</v>
      </c>
      <c r="O56" s="34" t="str">
        <f t="shared" si="26"/>
        <v> </v>
      </c>
      <c r="P56" s="36" t="str">
        <f t="shared" si="27"/>
        <v> </v>
      </c>
      <c r="Q56" s="37" t="str">
        <f t="shared" si="28"/>
        <v> </v>
      </c>
      <c r="S56" s="38" t="str">
        <f t="shared" si="21"/>
        <v> </v>
      </c>
      <c r="U56" s="17"/>
    </row>
    <row r="57" spans="1:21" ht="18" customHeight="1">
      <c r="A57" s="65"/>
      <c r="B57" s="61"/>
      <c r="C57" s="67"/>
      <c r="D57" s="68"/>
      <c r="E57" s="69"/>
      <c r="F57" s="33">
        <f t="shared" si="22"/>
        <v>0</v>
      </c>
      <c r="G57" s="94"/>
      <c r="H57" s="95"/>
      <c r="I57" s="34" t="str">
        <f t="shared" si="23"/>
        <v> </v>
      </c>
      <c r="J57" s="62"/>
      <c r="K57" s="63"/>
      <c r="L57" s="35">
        <f t="shared" si="24"/>
        <v>0</v>
      </c>
      <c r="M57" s="35">
        <f t="shared" si="20"/>
        <v>0</v>
      </c>
      <c r="N57" s="35">
        <f t="shared" si="25"/>
        <v>0</v>
      </c>
      <c r="O57" s="34" t="str">
        <f t="shared" si="26"/>
        <v> </v>
      </c>
      <c r="P57" s="36" t="str">
        <f t="shared" si="27"/>
        <v> </v>
      </c>
      <c r="Q57" s="37" t="str">
        <f t="shared" si="28"/>
        <v> </v>
      </c>
      <c r="S57" s="38" t="str">
        <f t="shared" si="21"/>
        <v> </v>
      </c>
      <c r="U57" s="17"/>
    </row>
    <row r="58" spans="1:21" ht="18" customHeight="1">
      <c r="A58" s="65"/>
      <c r="B58" s="61"/>
      <c r="C58" s="67"/>
      <c r="D58" s="68"/>
      <c r="E58" s="69"/>
      <c r="F58" s="33">
        <f t="shared" si="22"/>
        <v>0</v>
      </c>
      <c r="G58" s="94"/>
      <c r="H58" s="95"/>
      <c r="I58" s="34" t="str">
        <f t="shared" si="23"/>
        <v> </v>
      </c>
      <c r="J58" s="62"/>
      <c r="K58" s="63"/>
      <c r="L58" s="35">
        <f t="shared" si="24"/>
        <v>0</v>
      </c>
      <c r="M58" s="35">
        <f t="shared" si="20"/>
        <v>0</v>
      </c>
      <c r="N58" s="35">
        <f t="shared" si="25"/>
        <v>0</v>
      </c>
      <c r="O58" s="34" t="str">
        <f t="shared" si="26"/>
        <v> </v>
      </c>
      <c r="P58" s="36" t="str">
        <f t="shared" si="27"/>
        <v> </v>
      </c>
      <c r="Q58" s="37" t="str">
        <f t="shared" si="28"/>
        <v> </v>
      </c>
      <c r="S58" s="38" t="str">
        <f t="shared" si="21"/>
        <v> </v>
      </c>
      <c r="U58" s="17"/>
    </row>
    <row r="59" spans="1:21" ht="18" customHeight="1">
      <c r="A59" s="65"/>
      <c r="B59" s="61"/>
      <c r="C59" s="67"/>
      <c r="D59" s="68"/>
      <c r="E59" s="69"/>
      <c r="F59" s="33">
        <f t="shared" si="22"/>
        <v>0</v>
      </c>
      <c r="G59" s="94"/>
      <c r="H59" s="95"/>
      <c r="I59" s="34" t="str">
        <f t="shared" si="23"/>
        <v> </v>
      </c>
      <c r="J59" s="62"/>
      <c r="K59" s="63"/>
      <c r="L59" s="35">
        <f t="shared" si="24"/>
        <v>0</v>
      </c>
      <c r="M59" s="35">
        <f t="shared" si="20"/>
        <v>0</v>
      </c>
      <c r="N59" s="35">
        <f t="shared" si="25"/>
        <v>0</v>
      </c>
      <c r="O59" s="34" t="str">
        <f t="shared" si="26"/>
        <v> </v>
      </c>
      <c r="P59" s="36" t="str">
        <f t="shared" si="27"/>
        <v> </v>
      </c>
      <c r="Q59" s="37" t="str">
        <f t="shared" si="28"/>
        <v> </v>
      </c>
      <c r="S59" s="38" t="str">
        <f t="shared" si="21"/>
        <v> </v>
      </c>
      <c r="U59" s="17"/>
    </row>
    <row r="60" spans="1:21" ht="18" customHeight="1">
      <c r="A60" s="65"/>
      <c r="B60" s="61"/>
      <c r="C60" s="67"/>
      <c r="D60" s="68"/>
      <c r="E60" s="69"/>
      <c r="F60" s="33">
        <f t="shared" si="22"/>
        <v>0</v>
      </c>
      <c r="G60" s="94"/>
      <c r="H60" s="95"/>
      <c r="I60" s="34" t="str">
        <f t="shared" si="23"/>
        <v> </v>
      </c>
      <c r="J60" s="62"/>
      <c r="K60" s="63"/>
      <c r="L60" s="35">
        <f t="shared" si="24"/>
        <v>0</v>
      </c>
      <c r="M60" s="35">
        <f t="shared" si="20"/>
        <v>0</v>
      </c>
      <c r="N60" s="35">
        <f t="shared" si="25"/>
        <v>0</v>
      </c>
      <c r="O60" s="34" t="str">
        <f aca="true" t="shared" si="29" ref="O60:O67">IF(AND(F60=0,L60=0)," ",IF(N60&lt;0,"–",IF(N60&gt;0,"+"," ")))</f>
        <v> </v>
      </c>
      <c r="P60" s="36" t="str">
        <f aca="true" t="shared" si="30" ref="P60:P67">IF(AND(F60=0,L60=0)," ",IF(N60&lt;0,INT((N60/60)*(-1)),INT(N60/60)))</f>
        <v> </v>
      </c>
      <c r="Q60" s="37" t="str">
        <f aca="true" t="shared" si="31" ref="Q60:Q67">IF(AND(F60=0,L60=0)," ",IF(N60&lt;0,MOD(N60*(-1),60),MOD(N60,60)))</f>
        <v> </v>
      </c>
      <c r="S60" s="38" t="str">
        <f t="shared" si="21"/>
        <v> </v>
      </c>
      <c r="U60" s="17"/>
    </row>
    <row r="61" spans="1:21" ht="18" customHeight="1">
      <c r="A61" s="65"/>
      <c r="B61" s="61"/>
      <c r="C61" s="67"/>
      <c r="D61" s="68"/>
      <c r="E61" s="69"/>
      <c r="F61" s="33">
        <f t="shared" si="22"/>
        <v>0</v>
      </c>
      <c r="G61" s="94"/>
      <c r="H61" s="95"/>
      <c r="I61" s="34" t="str">
        <f t="shared" si="23"/>
        <v> </v>
      </c>
      <c r="J61" s="62"/>
      <c r="K61" s="63"/>
      <c r="L61" s="35">
        <f t="shared" si="24"/>
        <v>0</v>
      </c>
      <c r="M61" s="35">
        <f t="shared" si="20"/>
        <v>0</v>
      </c>
      <c r="N61" s="35">
        <f t="shared" si="25"/>
        <v>0</v>
      </c>
      <c r="O61" s="34" t="str">
        <f t="shared" si="29"/>
        <v> </v>
      </c>
      <c r="P61" s="36" t="str">
        <f t="shared" si="30"/>
        <v> </v>
      </c>
      <c r="Q61" s="37" t="str">
        <f t="shared" si="31"/>
        <v> </v>
      </c>
      <c r="S61" s="38" t="str">
        <f t="shared" si="21"/>
        <v> </v>
      </c>
      <c r="U61" s="17"/>
    </row>
    <row r="62" spans="1:21" ht="18" customHeight="1">
      <c r="A62" s="65"/>
      <c r="B62" s="61"/>
      <c r="C62" s="67"/>
      <c r="D62" s="68"/>
      <c r="E62" s="69"/>
      <c r="F62" s="33">
        <f t="shared" si="22"/>
        <v>0</v>
      </c>
      <c r="G62" s="94"/>
      <c r="H62" s="95"/>
      <c r="I62" s="34" t="str">
        <f t="shared" si="23"/>
        <v> </v>
      </c>
      <c r="J62" s="62"/>
      <c r="K62" s="63"/>
      <c r="L62" s="35">
        <f t="shared" si="24"/>
        <v>0</v>
      </c>
      <c r="M62" s="35">
        <f t="shared" si="20"/>
        <v>0</v>
      </c>
      <c r="N62" s="35">
        <f t="shared" si="25"/>
        <v>0</v>
      </c>
      <c r="O62" s="34" t="str">
        <f t="shared" si="29"/>
        <v> </v>
      </c>
      <c r="P62" s="36" t="str">
        <f t="shared" si="30"/>
        <v> </v>
      </c>
      <c r="Q62" s="37" t="str">
        <f t="shared" si="31"/>
        <v> </v>
      </c>
      <c r="S62" s="38" t="str">
        <f t="shared" si="21"/>
        <v> </v>
      </c>
      <c r="U62" s="17"/>
    </row>
    <row r="63" spans="1:21" ht="18" customHeight="1">
      <c r="A63" s="65"/>
      <c r="B63" s="61"/>
      <c r="C63" s="67"/>
      <c r="D63" s="68"/>
      <c r="E63" s="69"/>
      <c r="F63" s="33">
        <f t="shared" si="22"/>
        <v>0</v>
      </c>
      <c r="G63" s="94"/>
      <c r="H63" s="95"/>
      <c r="I63" s="34" t="str">
        <f t="shared" si="23"/>
        <v> </v>
      </c>
      <c r="J63" s="62"/>
      <c r="K63" s="63"/>
      <c r="L63" s="35">
        <f t="shared" si="24"/>
        <v>0</v>
      </c>
      <c r="M63" s="35">
        <f t="shared" si="20"/>
        <v>0</v>
      </c>
      <c r="N63" s="35">
        <f t="shared" si="25"/>
        <v>0</v>
      </c>
      <c r="O63" s="34" t="str">
        <f t="shared" si="29"/>
        <v> </v>
      </c>
      <c r="P63" s="36" t="str">
        <f t="shared" si="30"/>
        <v> </v>
      </c>
      <c r="Q63" s="37" t="str">
        <f t="shared" si="31"/>
        <v> </v>
      </c>
      <c r="S63" s="38" t="str">
        <f t="shared" si="21"/>
        <v> </v>
      </c>
      <c r="U63" s="17"/>
    </row>
    <row r="64" spans="1:21" ht="18" customHeight="1">
      <c r="A64" s="65"/>
      <c r="B64" s="61"/>
      <c r="C64" s="67"/>
      <c r="D64" s="68"/>
      <c r="E64" s="69"/>
      <c r="F64" s="33">
        <f t="shared" si="22"/>
        <v>0</v>
      </c>
      <c r="G64" s="94"/>
      <c r="H64" s="95"/>
      <c r="I64" s="34" t="str">
        <f t="shared" si="23"/>
        <v> </v>
      </c>
      <c r="J64" s="62"/>
      <c r="K64" s="63"/>
      <c r="L64" s="35">
        <f t="shared" si="24"/>
        <v>0</v>
      </c>
      <c r="M64" s="35">
        <f t="shared" si="20"/>
        <v>0</v>
      </c>
      <c r="N64" s="35">
        <f t="shared" si="25"/>
        <v>0</v>
      </c>
      <c r="O64" s="34" t="str">
        <f t="shared" si="29"/>
        <v> </v>
      </c>
      <c r="P64" s="36" t="str">
        <f t="shared" si="30"/>
        <v> </v>
      </c>
      <c r="Q64" s="37" t="str">
        <f t="shared" si="31"/>
        <v> </v>
      </c>
      <c r="S64" s="38" t="str">
        <f t="shared" si="21"/>
        <v> </v>
      </c>
      <c r="U64" s="17"/>
    </row>
    <row r="65" spans="1:21" ht="18" customHeight="1">
      <c r="A65" s="65"/>
      <c r="B65" s="61"/>
      <c r="C65" s="67"/>
      <c r="D65" s="68"/>
      <c r="E65" s="69"/>
      <c r="F65" s="33">
        <f t="shared" si="22"/>
        <v>0</v>
      </c>
      <c r="G65" s="94"/>
      <c r="H65" s="95"/>
      <c r="I65" s="34" t="str">
        <f t="shared" si="23"/>
        <v> </v>
      </c>
      <c r="J65" s="62"/>
      <c r="K65" s="63"/>
      <c r="L65" s="35">
        <f t="shared" si="24"/>
        <v>0</v>
      </c>
      <c r="M65" s="35">
        <f t="shared" si="20"/>
        <v>0</v>
      </c>
      <c r="N65" s="35">
        <f t="shared" si="25"/>
        <v>0</v>
      </c>
      <c r="O65" s="34" t="str">
        <f t="shared" si="29"/>
        <v> </v>
      </c>
      <c r="P65" s="36" t="str">
        <f t="shared" si="30"/>
        <v> </v>
      </c>
      <c r="Q65" s="37" t="str">
        <f t="shared" si="31"/>
        <v> </v>
      </c>
      <c r="S65" s="38" t="str">
        <f t="shared" si="21"/>
        <v> </v>
      </c>
      <c r="U65" s="17"/>
    </row>
    <row r="66" spans="1:21" ht="18" customHeight="1">
      <c r="A66" s="65"/>
      <c r="B66" s="61"/>
      <c r="C66" s="67"/>
      <c r="D66" s="68"/>
      <c r="E66" s="69"/>
      <c r="F66" s="33">
        <f t="shared" si="22"/>
        <v>0</v>
      </c>
      <c r="G66" s="94"/>
      <c r="H66" s="95"/>
      <c r="I66" s="34" t="str">
        <f t="shared" si="23"/>
        <v> </v>
      </c>
      <c r="J66" s="62"/>
      <c r="K66" s="63"/>
      <c r="L66" s="35">
        <f t="shared" si="24"/>
        <v>0</v>
      </c>
      <c r="M66" s="35">
        <f t="shared" si="20"/>
        <v>0</v>
      </c>
      <c r="N66" s="35">
        <f t="shared" si="25"/>
        <v>0</v>
      </c>
      <c r="O66" s="34" t="str">
        <f t="shared" si="29"/>
        <v> </v>
      </c>
      <c r="P66" s="36" t="str">
        <f t="shared" si="30"/>
        <v> </v>
      </c>
      <c r="Q66" s="37" t="str">
        <f t="shared" si="31"/>
        <v> </v>
      </c>
      <c r="S66" s="38" t="str">
        <f t="shared" si="21"/>
        <v> </v>
      </c>
      <c r="U66" s="17"/>
    </row>
    <row r="67" spans="1:21" ht="18" customHeight="1">
      <c r="A67" s="65"/>
      <c r="B67" s="61"/>
      <c r="C67" s="67"/>
      <c r="D67" s="68"/>
      <c r="E67" s="69"/>
      <c r="F67" s="33">
        <f t="shared" si="22"/>
        <v>0</v>
      </c>
      <c r="G67" s="94"/>
      <c r="H67" s="95"/>
      <c r="I67" s="34" t="str">
        <f t="shared" si="23"/>
        <v> </v>
      </c>
      <c r="J67" s="62"/>
      <c r="K67" s="63"/>
      <c r="L67" s="35">
        <f t="shared" si="24"/>
        <v>0</v>
      </c>
      <c r="M67" s="35">
        <f t="shared" si="20"/>
        <v>0</v>
      </c>
      <c r="N67" s="35">
        <f t="shared" si="25"/>
        <v>0</v>
      </c>
      <c r="O67" s="34" t="str">
        <f t="shared" si="29"/>
        <v> </v>
      </c>
      <c r="P67" s="36" t="str">
        <f t="shared" si="30"/>
        <v> </v>
      </c>
      <c r="Q67" s="37" t="str">
        <f t="shared" si="31"/>
        <v> </v>
      </c>
      <c r="S67" s="38" t="str">
        <f t="shared" si="21"/>
        <v> </v>
      </c>
      <c r="U67" s="17"/>
    </row>
    <row r="68" spans="1:21" ht="18" customHeight="1">
      <c r="A68" s="65"/>
      <c r="B68" s="61"/>
      <c r="C68" s="67"/>
      <c r="D68" s="68"/>
      <c r="E68" s="69"/>
      <c r="F68" s="33">
        <f aca="true" t="shared" si="32" ref="F68:F74">IF(C68="-",((D68*60)+E68)*(-1),(D68*60)+E68)</f>
        <v>0</v>
      </c>
      <c r="G68" s="94"/>
      <c r="H68" s="95"/>
      <c r="I68" s="34" t="str">
        <f aca="true" t="shared" si="33" ref="I68:I74">IF(OR(J68&gt;0,K68&gt;0),"–"," ")</f>
        <v> </v>
      </c>
      <c r="J68" s="62"/>
      <c r="K68" s="63"/>
      <c r="L68" s="35">
        <f aca="true" t="shared" si="34" ref="L68:L74">((J68*60)+K68)*(-1)</f>
        <v>0</v>
      </c>
      <c r="M68" s="35">
        <f aca="true" t="shared" si="35" ref="M68:M74">F68+L68</f>
        <v>0</v>
      </c>
      <c r="N68" s="35">
        <f aca="true" t="shared" si="36" ref="N68:N74">N67+M68</f>
        <v>0</v>
      </c>
      <c r="O68" s="34" t="str">
        <f aca="true" t="shared" si="37" ref="O68:O74">IF(AND(F68=0,L68=0)," ",IF(N68&lt;0,"–",IF(N68&gt;0,"+"," ")))</f>
        <v> </v>
      </c>
      <c r="P68" s="36" t="str">
        <f aca="true" t="shared" si="38" ref="P68:P74">IF(AND(F68=0,L68=0)," ",IF(N68&lt;0,INT((N68/60)*(-1)),INT(N68/60)))</f>
        <v> </v>
      </c>
      <c r="Q68" s="37" t="str">
        <f aca="true" t="shared" si="39" ref="Q68:Q74">IF(AND(F68=0,L68=0)," ",IF(N68&lt;0,MOD(N68*(-1),60),MOD(N68,60)))</f>
        <v> </v>
      </c>
      <c r="S68" s="38" t="str">
        <f t="shared" si="21"/>
        <v> </v>
      </c>
      <c r="U68" s="17"/>
    </row>
    <row r="69" spans="1:21" ht="18" customHeight="1">
      <c r="A69" s="65"/>
      <c r="B69" s="61"/>
      <c r="C69" s="67"/>
      <c r="D69" s="68"/>
      <c r="E69" s="69"/>
      <c r="F69" s="33">
        <f t="shared" si="32"/>
        <v>0</v>
      </c>
      <c r="G69" s="94"/>
      <c r="H69" s="95"/>
      <c r="I69" s="34" t="str">
        <f t="shared" si="33"/>
        <v> </v>
      </c>
      <c r="J69" s="62"/>
      <c r="K69" s="63"/>
      <c r="L69" s="35">
        <f t="shared" si="34"/>
        <v>0</v>
      </c>
      <c r="M69" s="35">
        <f t="shared" si="35"/>
        <v>0</v>
      </c>
      <c r="N69" s="35">
        <f t="shared" si="36"/>
        <v>0</v>
      </c>
      <c r="O69" s="34" t="str">
        <f t="shared" si="37"/>
        <v> </v>
      </c>
      <c r="P69" s="36" t="str">
        <f t="shared" si="38"/>
        <v> </v>
      </c>
      <c r="Q69" s="37" t="str">
        <f t="shared" si="39"/>
        <v> </v>
      </c>
      <c r="S69" s="38" t="str">
        <f t="shared" si="21"/>
        <v> </v>
      </c>
      <c r="U69" s="17"/>
    </row>
    <row r="70" spans="1:21" ht="18" customHeight="1">
      <c r="A70" s="65"/>
      <c r="B70" s="61"/>
      <c r="C70" s="67"/>
      <c r="D70" s="68"/>
      <c r="E70" s="69"/>
      <c r="F70" s="33">
        <f t="shared" si="32"/>
        <v>0</v>
      </c>
      <c r="G70" s="94"/>
      <c r="H70" s="95"/>
      <c r="I70" s="34" t="str">
        <f t="shared" si="33"/>
        <v> </v>
      </c>
      <c r="J70" s="62"/>
      <c r="K70" s="63"/>
      <c r="L70" s="35">
        <f t="shared" si="34"/>
        <v>0</v>
      </c>
      <c r="M70" s="35">
        <f t="shared" si="35"/>
        <v>0</v>
      </c>
      <c r="N70" s="35">
        <f t="shared" si="36"/>
        <v>0</v>
      </c>
      <c r="O70" s="34" t="str">
        <f t="shared" si="37"/>
        <v> </v>
      </c>
      <c r="P70" s="36" t="str">
        <f t="shared" si="38"/>
        <v> </v>
      </c>
      <c r="Q70" s="37" t="str">
        <f t="shared" si="39"/>
        <v> </v>
      </c>
      <c r="S70" s="38" t="str">
        <f t="shared" si="21"/>
        <v> </v>
      </c>
      <c r="U70" s="17"/>
    </row>
    <row r="71" spans="1:21" ht="18" customHeight="1">
      <c r="A71" s="65"/>
      <c r="B71" s="61"/>
      <c r="C71" s="67"/>
      <c r="D71" s="68"/>
      <c r="E71" s="69"/>
      <c r="F71" s="33">
        <f t="shared" si="32"/>
        <v>0</v>
      </c>
      <c r="G71" s="94"/>
      <c r="H71" s="95"/>
      <c r="I71" s="34" t="str">
        <f t="shared" si="33"/>
        <v> </v>
      </c>
      <c r="J71" s="62"/>
      <c r="K71" s="63"/>
      <c r="L71" s="35">
        <f t="shared" si="34"/>
        <v>0</v>
      </c>
      <c r="M71" s="35">
        <f t="shared" si="35"/>
        <v>0</v>
      </c>
      <c r="N71" s="35">
        <f t="shared" si="36"/>
        <v>0</v>
      </c>
      <c r="O71" s="34" t="str">
        <f t="shared" si="37"/>
        <v> </v>
      </c>
      <c r="P71" s="36" t="str">
        <f t="shared" si="38"/>
        <v> </v>
      </c>
      <c r="Q71" s="37" t="str">
        <f t="shared" si="39"/>
        <v> </v>
      </c>
      <c r="S71" s="38" t="str">
        <f t="shared" si="21"/>
        <v> </v>
      </c>
      <c r="U71" s="17"/>
    </row>
    <row r="72" spans="1:21" ht="18" customHeight="1">
      <c r="A72" s="65"/>
      <c r="B72" s="61"/>
      <c r="C72" s="67"/>
      <c r="D72" s="68"/>
      <c r="E72" s="69"/>
      <c r="F72" s="33">
        <f t="shared" si="32"/>
        <v>0</v>
      </c>
      <c r="G72" s="94"/>
      <c r="H72" s="95"/>
      <c r="I72" s="34" t="str">
        <f t="shared" si="33"/>
        <v> </v>
      </c>
      <c r="J72" s="62"/>
      <c r="K72" s="63"/>
      <c r="L72" s="35">
        <f t="shared" si="34"/>
        <v>0</v>
      </c>
      <c r="M72" s="35">
        <f t="shared" si="35"/>
        <v>0</v>
      </c>
      <c r="N72" s="35">
        <f t="shared" si="36"/>
        <v>0</v>
      </c>
      <c r="O72" s="34" t="str">
        <f t="shared" si="37"/>
        <v> </v>
      </c>
      <c r="P72" s="36" t="str">
        <f t="shared" si="38"/>
        <v> </v>
      </c>
      <c r="Q72" s="37" t="str">
        <f t="shared" si="39"/>
        <v> </v>
      </c>
      <c r="S72" s="38" t="str">
        <f t="shared" si="21"/>
        <v> </v>
      </c>
      <c r="U72" s="17"/>
    </row>
    <row r="73" spans="1:21" ht="18" customHeight="1">
      <c r="A73" s="65"/>
      <c r="B73" s="61"/>
      <c r="C73" s="67"/>
      <c r="D73" s="68"/>
      <c r="E73" s="69"/>
      <c r="F73" s="33">
        <f t="shared" si="32"/>
        <v>0</v>
      </c>
      <c r="G73" s="94"/>
      <c r="H73" s="95"/>
      <c r="I73" s="34" t="str">
        <f t="shared" si="33"/>
        <v> </v>
      </c>
      <c r="J73" s="62"/>
      <c r="K73" s="63"/>
      <c r="L73" s="35">
        <f t="shared" si="34"/>
        <v>0</v>
      </c>
      <c r="M73" s="35">
        <f t="shared" si="35"/>
        <v>0</v>
      </c>
      <c r="N73" s="35">
        <f t="shared" si="36"/>
        <v>0</v>
      </c>
      <c r="O73" s="34" t="str">
        <f t="shared" si="37"/>
        <v> </v>
      </c>
      <c r="P73" s="36" t="str">
        <f t="shared" si="38"/>
        <v> </v>
      </c>
      <c r="Q73" s="37" t="str">
        <f t="shared" si="39"/>
        <v> </v>
      </c>
      <c r="S73" s="38" t="str">
        <f t="shared" si="21"/>
        <v> </v>
      </c>
      <c r="U73" s="17"/>
    </row>
    <row r="74" spans="1:21" ht="18" customHeight="1">
      <c r="A74" s="65"/>
      <c r="B74" s="61"/>
      <c r="C74" s="67"/>
      <c r="D74" s="68"/>
      <c r="E74" s="69"/>
      <c r="F74" s="33">
        <f t="shared" si="32"/>
        <v>0</v>
      </c>
      <c r="G74" s="94"/>
      <c r="H74" s="95"/>
      <c r="I74" s="34" t="str">
        <f t="shared" si="33"/>
        <v> </v>
      </c>
      <c r="J74" s="62"/>
      <c r="K74" s="63"/>
      <c r="L74" s="35">
        <f t="shared" si="34"/>
        <v>0</v>
      </c>
      <c r="M74" s="35">
        <f t="shared" si="35"/>
        <v>0</v>
      </c>
      <c r="N74" s="35">
        <f t="shared" si="36"/>
        <v>0</v>
      </c>
      <c r="O74" s="34" t="str">
        <f t="shared" si="37"/>
        <v> </v>
      </c>
      <c r="P74" s="36" t="str">
        <f t="shared" si="38"/>
        <v> </v>
      </c>
      <c r="Q74" s="37" t="str">
        <f t="shared" si="39"/>
        <v> </v>
      </c>
      <c r="S74" s="38" t="str">
        <f t="shared" si="21"/>
        <v> </v>
      </c>
      <c r="U74" s="17"/>
    </row>
    <row r="75" spans="1:21" ht="18" customHeight="1">
      <c r="A75" s="65"/>
      <c r="B75" s="61"/>
      <c r="C75" s="67"/>
      <c r="D75" s="68"/>
      <c r="E75" s="69"/>
      <c r="F75" s="33">
        <f>IF(C75="-",((D75*60)+E75)*(-1),(D75*60)+E75)</f>
        <v>0</v>
      </c>
      <c r="G75" s="94"/>
      <c r="H75" s="95"/>
      <c r="I75" s="34" t="str">
        <f>IF(OR(J75&gt;0,K75&gt;0),"–"," ")</f>
        <v> </v>
      </c>
      <c r="J75" s="62"/>
      <c r="K75" s="63"/>
      <c r="L75" s="35">
        <f>((J75*60)+K75)*(-1)</f>
        <v>0</v>
      </c>
      <c r="M75" s="35">
        <f aca="true" t="shared" si="40" ref="M75:M80">F75+L75</f>
        <v>0</v>
      </c>
      <c r="N75" s="35">
        <f>N74+M75</f>
        <v>0</v>
      </c>
      <c r="O75" s="34" t="str">
        <f aca="true" t="shared" si="41" ref="O75:O80">IF(AND(F75=0,L75=0)," ",IF(N75&lt;0,"–",IF(N75&gt;0,"+"," ")))</f>
        <v> </v>
      </c>
      <c r="P75" s="36" t="str">
        <f aca="true" t="shared" si="42" ref="P75:P80">IF(AND(F75=0,L75=0)," ",IF(N75&lt;0,INT((N75/60)*(-1)),INT(N75/60)))</f>
        <v> </v>
      </c>
      <c r="Q75" s="37" t="str">
        <f aca="true" t="shared" si="43" ref="Q75:Q80">IF(AND(F75=0,L75=0)," ",IF(N75&lt;0,MOD(N75*(-1),60),MOD(N75,60)))</f>
        <v> </v>
      </c>
      <c r="S75" s="38" t="str">
        <f t="shared" si="21"/>
        <v> </v>
      </c>
      <c r="U75" s="17"/>
    </row>
    <row r="76" spans="1:21" ht="18" customHeight="1">
      <c r="A76" s="65"/>
      <c r="B76" s="61"/>
      <c r="C76" s="67"/>
      <c r="D76" s="68"/>
      <c r="E76" s="69"/>
      <c r="F76" s="33">
        <f>IF(C76="-",((D76*60)+E76)*(-1),(D76*60)+E76)</f>
        <v>0</v>
      </c>
      <c r="G76" s="94"/>
      <c r="H76" s="95"/>
      <c r="I76" s="34" t="str">
        <f>IF(OR(J76&gt;0,K76&gt;0),"–"," ")</f>
        <v> </v>
      </c>
      <c r="J76" s="62"/>
      <c r="K76" s="63"/>
      <c r="L76" s="35">
        <f>((J76*60)+K76)*(-1)</f>
        <v>0</v>
      </c>
      <c r="M76" s="35">
        <f t="shared" si="40"/>
        <v>0</v>
      </c>
      <c r="N76" s="35">
        <f>N75+M76</f>
        <v>0</v>
      </c>
      <c r="O76" s="34" t="str">
        <f t="shared" si="41"/>
        <v> </v>
      </c>
      <c r="P76" s="36" t="str">
        <f t="shared" si="42"/>
        <v> </v>
      </c>
      <c r="Q76" s="37" t="str">
        <f t="shared" si="43"/>
        <v> </v>
      </c>
      <c r="S76" s="38" t="str">
        <f t="shared" si="21"/>
        <v> </v>
      </c>
      <c r="U76" s="17"/>
    </row>
    <row r="77" spans="1:21" ht="18" customHeight="1">
      <c r="A77" s="65"/>
      <c r="B77" s="61"/>
      <c r="C77" s="67"/>
      <c r="D77" s="68"/>
      <c r="E77" s="69"/>
      <c r="F77" s="33">
        <f>IF(C77="-",((D77*60)+E77)*(-1),(D77*60)+E77)</f>
        <v>0</v>
      </c>
      <c r="G77" s="94"/>
      <c r="H77" s="95"/>
      <c r="I77" s="34" t="str">
        <f>IF(OR(J77&gt;0,K77&gt;0),"–"," ")</f>
        <v> </v>
      </c>
      <c r="J77" s="62"/>
      <c r="K77" s="63"/>
      <c r="L77" s="35">
        <f>((J77*60)+K77)*(-1)</f>
        <v>0</v>
      </c>
      <c r="M77" s="35">
        <f t="shared" si="40"/>
        <v>0</v>
      </c>
      <c r="N77" s="35">
        <f>N76+M77</f>
        <v>0</v>
      </c>
      <c r="O77" s="34" t="str">
        <f t="shared" si="41"/>
        <v> </v>
      </c>
      <c r="P77" s="36" t="str">
        <f t="shared" si="42"/>
        <v> </v>
      </c>
      <c r="Q77" s="37" t="str">
        <f t="shared" si="43"/>
        <v> </v>
      </c>
      <c r="S77" s="38" t="str">
        <f t="shared" si="21"/>
        <v> </v>
      </c>
      <c r="U77" s="17"/>
    </row>
    <row r="78" spans="1:21" ht="18" customHeight="1">
      <c r="A78" s="65"/>
      <c r="B78" s="61"/>
      <c r="C78" s="67"/>
      <c r="D78" s="68"/>
      <c r="E78" s="69"/>
      <c r="F78" s="33">
        <f>IF(C78="-",((D78*60)+E78)*(-1),(D78*60)+E78)</f>
        <v>0</v>
      </c>
      <c r="G78" s="94"/>
      <c r="H78" s="95"/>
      <c r="I78" s="34" t="str">
        <f>IF(OR(J78&gt;0,K78&gt;0),"–"," ")</f>
        <v> </v>
      </c>
      <c r="J78" s="62"/>
      <c r="K78" s="63"/>
      <c r="L78" s="35">
        <f>((J78*60)+K78)*(-1)</f>
        <v>0</v>
      </c>
      <c r="M78" s="35">
        <f t="shared" si="40"/>
        <v>0</v>
      </c>
      <c r="N78" s="35">
        <f>N77+M78</f>
        <v>0</v>
      </c>
      <c r="O78" s="34" t="str">
        <f t="shared" si="41"/>
        <v> </v>
      </c>
      <c r="P78" s="36" t="str">
        <f t="shared" si="42"/>
        <v> </v>
      </c>
      <c r="Q78" s="37" t="str">
        <f t="shared" si="43"/>
        <v> </v>
      </c>
      <c r="S78" s="38" t="str">
        <f t="shared" si="21"/>
        <v> </v>
      </c>
      <c r="U78" s="17"/>
    </row>
    <row r="79" spans="1:21" ht="18" customHeight="1">
      <c r="A79" s="65"/>
      <c r="B79" s="61"/>
      <c r="C79" s="67"/>
      <c r="D79" s="68"/>
      <c r="E79" s="69"/>
      <c r="F79" s="33">
        <f t="shared" si="22"/>
        <v>0</v>
      </c>
      <c r="G79" s="94"/>
      <c r="H79" s="95"/>
      <c r="I79" s="34" t="str">
        <f t="shared" si="23"/>
        <v> </v>
      </c>
      <c r="J79" s="62"/>
      <c r="K79" s="63"/>
      <c r="L79" s="35">
        <f t="shared" si="24"/>
        <v>0</v>
      </c>
      <c r="M79" s="35">
        <f t="shared" si="40"/>
        <v>0</v>
      </c>
      <c r="N79" s="35">
        <f t="shared" si="25"/>
        <v>0</v>
      </c>
      <c r="O79" s="34" t="str">
        <f t="shared" si="41"/>
        <v> </v>
      </c>
      <c r="P79" s="36" t="str">
        <f t="shared" si="42"/>
        <v> </v>
      </c>
      <c r="Q79" s="37" t="str">
        <f t="shared" si="43"/>
        <v> </v>
      </c>
      <c r="S79" s="38" t="str">
        <f t="shared" si="21"/>
        <v> </v>
      </c>
      <c r="U79" s="17"/>
    </row>
    <row r="80" spans="1:21" ht="18" customHeight="1">
      <c r="A80" s="65"/>
      <c r="B80" s="61"/>
      <c r="C80" s="67"/>
      <c r="D80" s="68"/>
      <c r="E80" s="69"/>
      <c r="F80" s="33">
        <f t="shared" si="22"/>
        <v>0</v>
      </c>
      <c r="G80" s="94"/>
      <c r="H80" s="95"/>
      <c r="I80" s="34" t="str">
        <f t="shared" si="23"/>
        <v> </v>
      </c>
      <c r="J80" s="62"/>
      <c r="K80" s="63"/>
      <c r="L80" s="35">
        <f t="shared" si="24"/>
        <v>0</v>
      </c>
      <c r="M80" s="35">
        <f t="shared" si="40"/>
        <v>0</v>
      </c>
      <c r="N80" s="35">
        <f t="shared" si="25"/>
        <v>0</v>
      </c>
      <c r="O80" s="34" t="str">
        <f t="shared" si="41"/>
        <v> </v>
      </c>
      <c r="P80" s="36" t="str">
        <f t="shared" si="42"/>
        <v> </v>
      </c>
      <c r="Q80" s="37" t="str">
        <f t="shared" si="43"/>
        <v> </v>
      </c>
      <c r="S80" s="38" t="str">
        <f t="shared" si="21"/>
        <v> </v>
      </c>
      <c r="U80" s="17"/>
    </row>
    <row r="81" spans="1:21" ht="18" customHeight="1">
      <c r="A81" s="41"/>
      <c r="B81" s="42"/>
      <c r="C81" s="42"/>
      <c r="D81" s="43"/>
      <c r="E81" s="43"/>
      <c r="F81" s="44"/>
      <c r="G81" s="45"/>
      <c r="H81" s="45"/>
      <c r="I81" s="46"/>
      <c r="J81" s="43"/>
      <c r="K81" s="47" t="s">
        <v>11</v>
      </c>
      <c r="L81" s="48"/>
      <c r="M81" s="58"/>
      <c r="N81" s="35">
        <f>N80</f>
        <v>0</v>
      </c>
      <c r="O81" s="34" t="str">
        <f>IF(N81&lt;0,"–",IF(N81&gt;0,"+"," "))</f>
        <v> </v>
      </c>
      <c r="P81" s="36">
        <f>IF(N81&lt;0,INT((N81/60)*(-1)),INT(N81/60))</f>
        <v>0</v>
      </c>
      <c r="Q81" s="37">
        <f>IF(N81&lt;0,MOD(N81*(-1),60),MOD(N81,60))</f>
        <v>0</v>
      </c>
      <c r="U81" s="17"/>
    </row>
    <row r="82" spans="2:21" ht="12.75" customHeight="1">
      <c r="B82" s="3"/>
      <c r="U82" s="17"/>
    </row>
    <row r="83" spans="1:21" ht="12.75" customHeight="1">
      <c r="A83" s="98" t="s">
        <v>19</v>
      </c>
      <c r="B83" s="3"/>
      <c r="U83" s="17"/>
    </row>
    <row r="84" spans="2:21" ht="12.75" customHeight="1">
      <c r="B84" s="3"/>
      <c r="U84" s="17"/>
    </row>
    <row r="85" spans="2:21" ht="12.75" customHeight="1">
      <c r="B85" s="3"/>
      <c r="U85" s="17"/>
    </row>
    <row r="86" spans="2:21" ht="12.75" customHeight="1">
      <c r="B86" s="3"/>
      <c r="U86" s="17"/>
    </row>
    <row r="87" ht="12.75" customHeight="1">
      <c r="U87" s="17"/>
    </row>
    <row r="88" ht="12.75" customHeight="1">
      <c r="U88" s="17"/>
    </row>
    <row r="89" ht="12.75" customHeight="1">
      <c r="U89" s="17"/>
    </row>
    <row r="90" ht="12.75" customHeight="1">
      <c r="U90" s="17"/>
    </row>
    <row r="91" ht="12.75" customHeight="1">
      <c r="U91" s="17"/>
    </row>
    <row r="92" ht="12.75" customHeight="1">
      <c r="U92" s="17"/>
    </row>
    <row r="93" ht="12.75" customHeight="1">
      <c r="U93" s="17"/>
    </row>
    <row r="94" ht="12.75" customHeight="1">
      <c r="U94" s="17"/>
    </row>
    <row r="95" ht="12.75" customHeight="1">
      <c r="U95" s="17"/>
    </row>
    <row r="96" ht="12.75" customHeight="1">
      <c r="U96" s="17"/>
    </row>
    <row r="97" ht="12.75" customHeight="1">
      <c r="U97" s="17"/>
    </row>
    <row r="98" ht="12.75" customHeight="1">
      <c r="U98" s="17"/>
    </row>
    <row r="99" ht="12.75" customHeight="1">
      <c r="U99" s="17"/>
    </row>
    <row r="100" ht="12.75" customHeight="1">
      <c r="U100" s="17"/>
    </row>
    <row r="101" ht="12.75" customHeight="1">
      <c r="U101" s="17"/>
    </row>
    <row r="102" ht="12.75" customHeight="1">
      <c r="U102" s="17"/>
    </row>
    <row r="103" ht="12.75" customHeight="1">
      <c r="U103" s="17"/>
    </row>
    <row r="104" ht="12.75" customHeight="1">
      <c r="U104" s="17"/>
    </row>
    <row r="105" ht="12.75" customHeight="1">
      <c r="U105" s="17"/>
    </row>
    <row r="106" ht="12.75" customHeight="1">
      <c r="U106" s="17"/>
    </row>
    <row r="107" ht="12.75" customHeight="1">
      <c r="U107" s="17"/>
    </row>
    <row r="108" ht="12.75" customHeight="1">
      <c r="U108" s="17"/>
    </row>
    <row r="109" ht="12.75" customHeight="1">
      <c r="U109" s="17"/>
    </row>
    <row r="110" ht="12.75" customHeight="1">
      <c r="U110" s="17"/>
    </row>
    <row r="111" ht="12.75" customHeight="1">
      <c r="U111" s="17"/>
    </row>
    <row r="112" ht="12.75" customHeight="1">
      <c r="U112" s="17"/>
    </row>
    <row r="113" ht="12.75" customHeight="1">
      <c r="U113" s="17"/>
    </row>
    <row r="114" ht="12.75" customHeight="1">
      <c r="U114" s="17"/>
    </row>
    <row r="115" ht="12.75" customHeight="1">
      <c r="U115" s="17"/>
    </row>
    <row r="116" ht="12.75" customHeight="1">
      <c r="U116" s="17"/>
    </row>
    <row r="117" ht="12.75" customHeight="1">
      <c r="U117" s="17"/>
    </row>
    <row r="118" ht="12.75" customHeight="1">
      <c r="U118" s="17"/>
    </row>
    <row r="119" ht="12.75" customHeight="1">
      <c r="U119" s="17"/>
    </row>
    <row r="120" ht="12.75" customHeight="1">
      <c r="U120" s="17"/>
    </row>
    <row r="121" ht="12.75" customHeight="1">
      <c r="U121" s="17"/>
    </row>
    <row r="122" ht="12.75" customHeight="1">
      <c r="U122" s="17"/>
    </row>
    <row r="123" ht="12.75" customHeight="1">
      <c r="U123" s="17"/>
    </row>
    <row r="124" ht="12.75" customHeight="1">
      <c r="U124" s="17"/>
    </row>
    <row r="125" ht="12.75" customHeight="1">
      <c r="U125" s="17"/>
    </row>
  </sheetData>
  <sheetProtection sheet="1" selectLockedCells="1"/>
  <mergeCells count="76">
    <mergeCell ref="G77:H77"/>
    <mergeCell ref="G78:H78"/>
    <mergeCell ref="G79:H79"/>
    <mergeCell ref="G80:H80"/>
    <mergeCell ref="G11:H11"/>
    <mergeCell ref="G71:H71"/>
    <mergeCell ref="G72:H72"/>
    <mergeCell ref="G73:H73"/>
    <mergeCell ref="G74:H74"/>
    <mergeCell ref="G75:H75"/>
    <mergeCell ref="G76:H76"/>
    <mergeCell ref="G65:H65"/>
    <mergeCell ref="G66:H66"/>
    <mergeCell ref="G67:H67"/>
    <mergeCell ref="G68:H68"/>
    <mergeCell ref="G69:H69"/>
    <mergeCell ref="G70:H70"/>
    <mergeCell ref="G60:H60"/>
    <mergeCell ref="G61:H61"/>
    <mergeCell ref="G62:H62"/>
    <mergeCell ref="G63:H63"/>
    <mergeCell ref="G64:H64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0:H40"/>
    <mergeCell ref="G41:H41"/>
    <mergeCell ref="G42:H42"/>
    <mergeCell ref="G45:H45"/>
    <mergeCell ref="G46:H46"/>
    <mergeCell ref="G47:H47"/>
    <mergeCell ref="G36:H36"/>
    <mergeCell ref="G37:H37"/>
    <mergeCell ref="G38:H38"/>
    <mergeCell ref="G39:H39"/>
    <mergeCell ref="G31:H31"/>
    <mergeCell ref="G32:H32"/>
    <mergeCell ref="G33:H33"/>
    <mergeCell ref="G34:H34"/>
    <mergeCell ref="G35:H35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  <mergeCell ref="G18:H18"/>
    <mergeCell ref="B10:E10"/>
    <mergeCell ref="G10:K10"/>
    <mergeCell ref="O10:Q10"/>
    <mergeCell ref="A5:B5"/>
    <mergeCell ref="A3:B3"/>
    <mergeCell ref="G12:H12"/>
    <mergeCell ref="A7:B7"/>
    <mergeCell ref="C3:Q3"/>
    <mergeCell ref="C7:Q7"/>
  </mergeCells>
  <printOptions horizontalCentered="1"/>
  <pageMargins left="0.984251968503937" right="0.5905511811023623" top="0.8661417322834646" bottom="0.8661417322834646" header="0.5118110236220472" footer="0.5118110236220472"/>
  <pageSetup blackAndWhite="1" horizontalDpi="300" verticalDpi="300" orientation="portrait" paperSize="9" r:id="rId1"/>
  <headerFooter alignWithMargins="0">
    <oddHeader>&amp;C
</oddHeader>
  </headerFooter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MiLoG Arbeitszeitkonto</dc:subject>
  <dc:creator>Axel.Klus@evlka.de</dc:creator>
  <cp:keywords/>
  <dc:description/>
  <cp:lastModifiedBy>Klus, Axel</cp:lastModifiedBy>
  <cp:lastPrinted>2014-12-05T11:17:08Z</cp:lastPrinted>
  <dcterms:created xsi:type="dcterms:W3CDTF">2014-11-04T07:36:50Z</dcterms:created>
  <dcterms:modified xsi:type="dcterms:W3CDTF">2014-12-05T11:17:29Z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COO.2122.100.2.1374199</vt:lpwstr>
  </property>
  <property fmtid="{D5CDD505-2E9C-101B-9397-08002B2CF9AE}" pid="3" name="FSC#COOELAK@1.1001:Subject">
    <vt:lpwstr>MiLoG - Arbeitszeitkonto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Klus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MAB (Mitarbeiterbüro)</vt:lpwstr>
  </property>
  <property fmtid="{D5CDD505-2E9C-101B-9397-08002B2CF9AE}" pid="17" name="FSC#COOELAK@1.1001:CreatedAt">
    <vt:lpwstr>04.11.2014</vt:lpwstr>
  </property>
  <property fmtid="{D5CDD505-2E9C-101B-9397-08002B2CF9AE}" pid="18" name="FSC#COOELAK@1.1001:OU">
    <vt:lpwstr>MAB (Mitarbeiterbüro)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*COO.2122.100.2.1374199*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COOELAK@1.1001:CurrentUserRolePos">
    <vt:lpwstr>Sachbearbeiter/-in</vt:lpwstr>
  </property>
  <property fmtid="{D5CDD505-2E9C-101B-9397-08002B2CF9AE}" pid="37" name="FSC#COOELAK@1.1001:CurrentUserEmail">
    <vt:lpwstr>Axel.Klus@evlka.de</vt:lpwstr>
  </property>
  <property fmtid="{D5CDD505-2E9C-101B-9397-08002B2CF9AE}" pid="38" name="FSC#ELAKGOV@1.1001:PersonalSubjGender">
    <vt:lpwstr/>
  </property>
  <property fmtid="{D5CDD505-2E9C-101B-9397-08002B2CF9AE}" pid="39" name="FSC#ELAKGOV@1.1001:PersonalSubjFirstName">
    <vt:lpwstr/>
  </property>
  <property fmtid="{D5CDD505-2E9C-101B-9397-08002B2CF9AE}" pid="40" name="FSC#ELAKGOV@1.1001:PersonalSubjSurName">
    <vt:lpwstr/>
  </property>
  <property fmtid="{D5CDD505-2E9C-101B-9397-08002B2CF9AE}" pid="41" name="FSC#ELAKGOV@1.1001:PersonalSubjSalutation">
    <vt:lpwstr/>
  </property>
  <property fmtid="{D5CDD505-2E9C-101B-9397-08002B2CF9AE}" pid="42" name="FSC#ELAKGOV@1.1001:PersonalSubjAddress">
    <vt:lpwstr/>
  </property>
  <property fmtid="{D5CDD505-2E9C-101B-9397-08002B2CF9AE}" pid="43" name="FSC#FSCGOVDE@1.1001:FileRefOUEmail">
    <vt:lpwstr/>
  </property>
  <property fmtid="{D5CDD505-2E9C-101B-9397-08002B2CF9AE}" pid="44" name="FSC#FSCGOVDE@1.1001:ProcedureReference">
    <vt:lpwstr/>
  </property>
  <property fmtid="{D5CDD505-2E9C-101B-9397-08002B2CF9AE}" pid="45" name="FSC#FSCGOVDE@1.1001:FileSubject">
    <vt:lpwstr/>
  </property>
  <property fmtid="{D5CDD505-2E9C-101B-9397-08002B2CF9AE}" pid="46" name="FSC#FSCGOVDE@1.1001:ProcedureSubject">
    <vt:lpwstr/>
  </property>
  <property fmtid="{D5CDD505-2E9C-101B-9397-08002B2CF9AE}" pid="47" name="FSC#FSCGOVDE@1.1001:SignFinalVersionBy">
    <vt:lpwstr/>
  </property>
  <property fmtid="{D5CDD505-2E9C-101B-9397-08002B2CF9AE}" pid="48" name="FSC#FSCGOVDE@1.1001:SignFinalVersionAt">
    <vt:lpwstr/>
  </property>
  <property fmtid="{D5CDD505-2E9C-101B-9397-08002B2CF9AE}" pid="49" name="FSC#FSCGOVDE@1.1001:ProcedureRefBarCode">
    <vt:lpwstr/>
  </property>
  <property fmtid="{D5CDD505-2E9C-101B-9397-08002B2CF9AE}" pid="50" name="FSC#FSCGOVDE@1.1001:FileAddSubj">
    <vt:lpwstr/>
  </property>
  <property fmtid="{D5CDD505-2E9C-101B-9397-08002B2CF9AE}" pid="51" name="FSC#FSCGOVDE@1.1001:DocumentSubj">
    <vt:lpwstr/>
  </property>
  <property fmtid="{D5CDD505-2E9C-101B-9397-08002B2CF9AE}" pid="52" name="FSC#FSCGOVDE@1.1001:FileRel">
    <vt:lpwstr/>
  </property>
</Properties>
</file>